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市场运行监测" sheetId="2" r:id="rId1"/>
    <sheet name="客流地区分布" sheetId="3" r:id="rId2"/>
    <sheet name="客运站运行监测" sheetId="4" r:id="rId3"/>
  </sheets>
  <calcPr calcId="144525"/>
</workbook>
</file>

<file path=xl/sharedStrings.xml><?xml version="1.0" encoding="utf-8"?>
<sst xmlns="http://schemas.openxmlformats.org/spreadsheetml/2006/main" count="212" uniqueCount="179">
  <si>
    <t>表1</t>
  </si>
  <si>
    <t>中山市道路客运行业市场运行监测指标统计表</t>
  </si>
  <si>
    <t>统计周期：2023年7-12月份</t>
  </si>
  <si>
    <t>序号</t>
  </si>
  <si>
    <t>一级指标</t>
  </si>
  <si>
    <t>二级指标</t>
  </si>
  <si>
    <t>三级指标</t>
  </si>
  <si>
    <t>指标数</t>
  </si>
  <si>
    <t>7月</t>
  </si>
  <si>
    <t>8月</t>
  </si>
  <si>
    <t>9月</t>
  </si>
  <si>
    <t>10月</t>
  </si>
  <si>
    <t>11月</t>
  </si>
  <si>
    <t>12月</t>
  </si>
  <si>
    <t>汇总</t>
  </si>
  <si>
    <t>a1</t>
  </si>
  <si>
    <t>行业概念（运能指标）</t>
  </si>
  <si>
    <t>客运企业（家）</t>
  </si>
  <si>
    <t>a2</t>
  </si>
  <si>
    <t>客运指标数（个）</t>
  </si>
  <si>
    <t>a3</t>
  </si>
  <si>
    <t>其中：</t>
  </si>
  <si>
    <t>省际班车指标</t>
  </si>
  <si>
    <t>a4</t>
  </si>
  <si>
    <t>市际班车指标</t>
  </si>
  <si>
    <t>a5</t>
  </si>
  <si>
    <t>市际包车指标</t>
  </si>
  <si>
    <t>a6</t>
  </si>
  <si>
    <t>市内包车指标</t>
  </si>
  <si>
    <t>a7</t>
  </si>
  <si>
    <t>营运客车（辆）</t>
  </si>
  <si>
    <t>a8</t>
  </si>
  <si>
    <t>座位数（个）</t>
  </si>
  <si>
    <t>a9</t>
  </si>
  <si>
    <t>行业运营（市场指标）</t>
  </si>
  <si>
    <t>日均在营运车辆数（辆）</t>
  </si>
  <si>
    <t>a10</t>
  </si>
  <si>
    <t>统计周期客运总量（人次）</t>
  </si>
  <si>
    <t>a11</t>
  </si>
  <si>
    <t>班车</t>
  </si>
  <si>
    <t>a12</t>
  </si>
  <si>
    <t>包车</t>
  </si>
  <si>
    <t>a13</t>
  </si>
  <si>
    <t>互联网班车（定制客运）</t>
  </si>
  <si>
    <t>a14</t>
  </si>
  <si>
    <t>互联网包车</t>
  </si>
  <si>
    <t>a15</t>
  </si>
  <si>
    <t>日均客运量（人次）</t>
  </si>
  <si>
    <t>a16</t>
  </si>
  <si>
    <t>a17</t>
  </si>
  <si>
    <t>a18</t>
  </si>
  <si>
    <t>a19</t>
  </si>
  <si>
    <t>a20</t>
  </si>
  <si>
    <t>行业状况分析（决策指标）</t>
  </si>
  <si>
    <t>指标利用率</t>
  </si>
  <si>
    <t>a21</t>
  </si>
  <si>
    <t>出车率</t>
  </si>
  <si>
    <t>a22</t>
  </si>
  <si>
    <t>运能利用率</t>
  </si>
  <si>
    <t>说明：指标利用率=营运车辆总数÷指标总数；出车率=日均营运车辆数÷营运车总数；运能利用率=日均客运量÷座位总数。</t>
  </si>
  <si>
    <t>表2</t>
  </si>
  <si>
    <t>中山市道路客运行业客流地区分布指标统计表</t>
  </si>
  <si>
    <t>一级
指标</t>
  </si>
  <si>
    <t>二级
指标</t>
  </si>
  <si>
    <t>客运量（人次）</t>
  </si>
  <si>
    <t>占比（%）</t>
  </si>
  <si>
    <t>说明</t>
  </si>
  <si>
    <t>7月份</t>
  </si>
  <si>
    <t>8月份</t>
  </si>
  <si>
    <t>9月份</t>
  </si>
  <si>
    <t>10月份</t>
  </si>
  <si>
    <t>11月份</t>
  </si>
  <si>
    <t>12月份</t>
  </si>
  <si>
    <t>综合</t>
  </si>
  <si>
    <t>b1</t>
  </si>
  <si>
    <t>广东</t>
  </si>
  <si>
    <t>b2</t>
  </si>
  <si>
    <t>广州</t>
  </si>
  <si>
    <t>该部分统计反映中山至广东省内各地市客运量的占比情况</t>
  </si>
  <si>
    <t>b3</t>
  </si>
  <si>
    <t>深圳</t>
  </si>
  <si>
    <t>b4</t>
  </si>
  <si>
    <t>珠海</t>
  </si>
  <si>
    <t>b5</t>
  </si>
  <si>
    <t>汕头</t>
  </si>
  <si>
    <t>b6</t>
  </si>
  <si>
    <t>佛山</t>
  </si>
  <si>
    <t>b7</t>
  </si>
  <si>
    <t>韶关</t>
  </si>
  <si>
    <t>b8</t>
  </si>
  <si>
    <t>湛江</t>
  </si>
  <si>
    <t>b9</t>
  </si>
  <si>
    <t>肇庆</t>
  </si>
  <si>
    <t>b10</t>
  </si>
  <si>
    <t>江门</t>
  </si>
  <si>
    <t>b11</t>
  </si>
  <si>
    <t>茂名</t>
  </si>
  <si>
    <t>b12</t>
  </si>
  <si>
    <t>惠州</t>
  </si>
  <si>
    <t>b13</t>
  </si>
  <si>
    <t>梅州</t>
  </si>
  <si>
    <t>b14</t>
  </si>
  <si>
    <t>汕尾</t>
  </si>
  <si>
    <t>b15</t>
  </si>
  <si>
    <t>河源</t>
  </si>
  <si>
    <t>b16</t>
  </si>
  <si>
    <t>阳江</t>
  </si>
  <si>
    <t>b17</t>
  </si>
  <si>
    <t>清远</t>
  </si>
  <si>
    <t>b18</t>
  </si>
  <si>
    <t>东莞</t>
  </si>
  <si>
    <t>b19</t>
  </si>
  <si>
    <t>中山</t>
  </si>
  <si>
    <t>b20</t>
  </si>
  <si>
    <t>潮州</t>
  </si>
  <si>
    <t>b21</t>
  </si>
  <si>
    <t>揭阳</t>
  </si>
  <si>
    <t>b22</t>
  </si>
  <si>
    <t>云浮</t>
  </si>
  <si>
    <t>b23</t>
  </si>
  <si>
    <t>广西</t>
  </si>
  <si>
    <t>b24</t>
  </si>
  <si>
    <t>湖南</t>
  </si>
  <si>
    <t>b25</t>
  </si>
  <si>
    <t>江西</t>
  </si>
  <si>
    <t>b26</t>
  </si>
  <si>
    <t>湖北</t>
  </si>
  <si>
    <t>b27</t>
  </si>
  <si>
    <t>贵州</t>
  </si>
  <si>
    <t>b28</t>
  </si>
  <si>
    <t>四川</t>
  </si>
  <si>
    <t>b29</t>
  </si>
  <si>
    <t>云南</t>
  </si>
  <si>
    <t>b30</t>
  </si>
  <si>
    <t>福建</t>
  </si>
  <si>
    <t>b31</t>
  </si>
  <si>
    <t>海南</t>
  </si>
  <si>
    <t>b32</t>
  </si>
  <si>
    <t>安徽</t>
  </si>
  <si>
    <t>b33</t>
  </si>
  <si>
    <t>其他</t>
  </si>
  <si>
    <t>统计周期客运总量</t>
  </si>
  <si>
    <t>-</t>
  </si>
  <si>
    <t>表3</t>
  </si>
  <si>
    <t>中山市汽车客运站运行监测指标统计表</t>
  </si>
  <si>
    <t>统计周期：2023年7-12月</t>
  </si>
  <si>
    <t>日均发送量（人次）</t>
  </si>
  <si>
    <t>c1</t>
  </si>
  <si>
    <t>汽车客运站（个）</t>
  </si>
  <si>
    <t>c2</t>
  </si>
  <si>
    <t>一级站</t>
  </si>
  <si>
    <t>c3</t>
  </si>
  <si>
    <t>二级站</t>
  </si>
  <si>
    <t>c4</t>
  </si>
  <si>
    <t>三级站</t>
  </si>
  <si>
    <t>c5</t>
  </si>
  <si>
    <t>便捷站</t>
  </si>
  <si>
    <t>c6</t>
  </si>
  <si>
    <t>招呼站</t>
  </si>
  <si>
    <t>c7</t>
  </si>
  <si>
    <t>发送量（人次）</t>
  </si>
  <si>
    <t>c8</t>
  </si>
  <si>
    <t>市汽车客运站</t>
  </si>
  <si>
    <t>c9</t>
  </si>
  <si>
    <t>小榄车站</t>
  </si>
  <si>
    <t>c10</t>
  </si>
  <si>
    <t>三乡中心车站</t>
  </si>
  <si>
    <t>c11</t>
  </si>
  <si>
    <t>大涌车站</t>
  </si>
  <si>
    <t>c12</t>
  </si>
  <si>
    <t>小榄候机楼</t>
  </si>
  <si>
    <t>c13</t>
  </si>
  <si>
    <t>西区城市候机楼</t>
  </si>
  <si>
    <t>c14</t>
  </si>
  <si>
    <t>富业广场招呼站</t>
  </si>
  <si>
    <t>c15</t>
  </si>
  <si>
    <t>交通大厦招呼站</t>
  </si>
  <si>
    <t>c16</t>
  </si>
  <si>
    <t>富安招呼站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</si>
</sst>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8"/>
  <sheetViews>
    <sheetView tabSelected="1" workbookViewId="0">
      <selection activeCell="A2" sqref="A2:K2"/>
    </sheetView>
  </sheetViews>
  <sheetFormatPr defaultColWidth="9" defaultRowHeight="13.5"/>
  <cols>
    <col min="1" max="1" width="4.375" customWidth="1"/>
    <col min="2" max="2" width="23.125" customWidth="1"/>
    <col min="3" max="3" width="25.375" customWidth="1"/>
    <col min="4" max="4" width="16.125" customWidth="1"/>
    <col min="5" max="11" width="10.625" customWidth="1"/>
  </cols>
  <sheetData>
    <row r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24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>
      <c r="A4" s="28" t="s">
        <v>3</v>
      </c>
      <c r="B4" s="18" t="s">
        <v>4</v>
      </c>
      <c r="C4" s="28" t="s">
        <v>5</v>
      </c>
      <c r="D4" s="28" t="s">
        <v>6</v>
      </c>
      <c r="E4" s="12" t="s">
        <v>7</v>
      </c>
      <c r="F4" s="12"/>
      <c r="G4" s="12"/>
      <c r="H4" s="12"/>
      <c r="I4" s="12"/>
      <c r="J4" s="12"/>
      <c r="K4" s="12"/>
    </row>
    <row r="5" spans="1:11">
      <c r="A5" s="28"/>
      <c r="B5" s="23"/>
      <c r="C5" s="28"/>
      <c r="D5" s="28"/>
      <c r="E5" s="23" t="s">
        <v>8</v>
      </c>
      <c r="F5" s="23" t="s">
        <v>9</v>
      </c>
      <c r="G5" s="23" t="s">
        <v>10</v>
      </c>
      <c r="H5" s="23" t="s">
        <v>11</v>
      </c>
      <c r="I5" s="23" t="s">
        <v>12</v>
      </c>
      <c r="J5" s="23" t="s">
        <v>13</v>
      </c>
      <c r="K5" s="12" t="s">
        <v>14</v>
      </c>
    </row>
    <row r="6" spans="1:11">
      <c r="A6" s="28" t="s">
        <v>15</v>
      </c>
      <c r="B6" s="28" t="s">
        <v>16</v>
      </c>
      <c r="C6" s="12" t="s">
        <v>17</v>
      </c>
      <c r="D6" s="28"/>
      <c r="E6" s="12">
        <v>27</v>
      </c>
      <c r="F6" s="12">
        <v>27</v>
      </c>
      <c r="G6" s="12">
        <v>27</v>
      </c>
      <c r="H6" s="12">
        <v>27</v>
      </c>
      <c r="I6" s="12">
        <v>27</v>
      </c>
      <c r="J6" s="12">
        <v>27</v>
      </c>
      <c r="K6" s="12"/>
    </row>
    <row r="7" spans="1:11">
      <c r="A7" s="28" t="s">
        <v>18</v>
      </c>
      <c r="B7" s="28"/>
      <c r="C7" s="12" t="s">
        <v>19</v>
      </c>
      <c r="D7" s="28"/>
      <c r="E7" s="12">
        <v>1018</v>
      </c>
      <c r="F7" s="12">
        <v>1018</v>
      </c>
      <c r="G7" s="12">
        <v>1018</v>
      </c>
      <c r="H7" s="12">
        <v>1018</v>
      </c>
      <c r="I7" s="12">
        <v>1018</v>
      </c>
      <c r="J7" s="12">
        <v>1011</v>
      </c>
      <c r="K7" s="12"/>
    </row>
    <row r="8" spans="1:11">
      <c r="A8" s="28" t="s">
        <v>20</v>
      </c>
      <c r="B8" s="28"/>
      <c r="C8" s="12" t="s">
        <v>21</v>
      </c>
      <c r="D8" s="28" t="s">
        <v>22</v>
      </c>
      <c r="E8" s="12">
        <v>73</v>
      </c>
      <c r="F8" s="12">
        <v>73</v>
      </c>
      <c r="G8" s="12">
        <v>73</v>
      </c>
      <c r="H8" s="12">
        <v>73</v>
      </c>
      <c r="I8" s="12">
        <v>73</v>
      </c>
      <c r="J8" s="12">
        <v>67</v>
      </c>
      <c r="K8" s="12"/>
    </row>
    <row r="9" spans="1:11">
      <c r="A9" s="28" t="s">
        <v>23</v>
      </c>
      <c r="B9" s="28"/>
      <c r="C9" s="12"/>
      <c r="D9" s="28" t="s">
        <v>24</v>
      </c>
      <c r="E9" s="12">
        <v>104</v>
      </c>
      <c r="F9" s="12">
        <v>104</v>
      </c>
      <c r="G9" s="12">
        <v>104</v>
      </c>
      <c r="H9" s="12">
        <v>104</v>
      </c>
      <c r="I9" s="12">
        <v>104</v>
      </c>
      <c r="J9" s="12">
        <v>91</v>
      </c>
      <c r="K9" s="12"/>
    </row>
    <row r="10" spans="1:11">
      <c r="A10" s="28" t="s">
        <v>25</v>
      </c>
      <c r="B10" s="28"/>
      <c r="C10" s="12"/>
      <c r="D10" s="28" t="s">
        <v>26</v>
      </c>
      <c r="E10" s="12">
        <v>813</v>
      </c>
      <c r="F10" s="12">
        <v>813</v>
      </c>
      <c r="G10" s="12">
        <v>813</v>
      </c>
      <c r="H10" s="12">
        <v>813</v>
      </c>
      <c r="I10" s="12">
        <v>813</v>
      </c>
      <c r="J10" s="12">
        <v>825</v>
      </c>
      <c r="K10" s="12"/>
    </row>
    <row r="11" spans="1:11">
      <c r="A11" s="28" t="s">
        <v>27</v>
      </c>
      <c r="B11" s="28"/>
      <c r="C11" s="12"/>
      <c r="D11" s="28" t="s">
        <v>28</v>
      </c>
      <c r="E11" s="12">
        <v>28</v>
      </c>
      <c r="F11" s="12">
        <v>28</v>
      </c>
      <c r="G11" s="12">
        <v>28</v>
      </c>
      <c r="H11" s="12">
        <v>28</v>
      </c>
      <c r="I11" s="12">
        <v>28</v>
      </c>
      <c r="J11" s="12">
        <v>28</v>
      </c>
      <c r="K11" s="12"/>
    </row>
    <row r="12" spans="1:11">
      <c r="A12" s="28" t="s">
        <v>29</v>
      </c>
      <c r="B12" s="28"/>
      <c r="C12" s="12" t="s">
        <v>30</v>
      </c>
      <c r="D12" s="28"/>
      <c r="E12" s="12">
        <v>809</v>
      </c>
      <c r="F12" s="12">
        <v>809</v>
      </c>
      <c r="G12" s="12">
        <v>809</v>
      </c>
      <c r="H12" s="12">
        <v>809</v>
      </c>
      <c r="I12" s="12">
        <v>809</v>
      </c>
      <c r="J12" s="12">
        <v>803</v>
      </c>
      <c r="K12" s="12"/>
    </row>
    <row r="13" spans="1:11">
      <c r="A13" s="28" t="s">
        <v>31</v>
      </c>
      <c r="B13" s="28"/>
      <c r="C13" s="12" t="s">
        <v>32</v>
      </c>
      <c r="D13" s="28"/>
      <c r="E13" s="12">
        <v>36912</v>
      </c>
      <c r="F13" s="12">
        <v>36912</v>
      </c>
      <c r="G13" s="12">
        <v>36912</v>
      </c>
      <c r="H13" s="12">
        <v>36912</v>
      </c>
      <c r="I13" s="12">
        <v>36912</v>
      </c>
      <c r="J13" s="12">
        <v>36612</v>
      </c>
      <c r="K13" s="12"/>
    </row>
    <row r="14" spans="1:11">
      <c r="A14" s="28" t="s">
        <v>33</v>
      </c>
      <c r="B14" s="28" t="s">
        <v>34</v>
      </c>
      <c r="C14" s="12" t="s">
        <v>35</v>
      </c>
      <c r="D14" s="28"/>
      <c r="E14" s="12">
        <v>419</v>
      </c>
      <c r="F14" s="12">
        <v>385</v>
      </c>
      <c r="G14" s="12">
        <v>449</v>
      </c>
      <c r="H14" s="12">
        <v>453</v>
      </c>
      <c r="I14" s="12">
        <v>561</v>
      </c>
      <c r="J14" s="12">
        <v>449</v>
      </c>
      <c r="K14" s="12"/>
    </row>
    <row r="15" spans="1:11">
      <c r="A15" s="28" t="s">
        <v>36</v>
      </c>
      <c r="B15" s="28"/>
      <c r="C15" s="12" t="s">
        <v>37</v>
      </c>
      <c r="D15" s="28"/>
      <c r="E15" s="12">
        <v>342977</v>
      </c>
      <c r="F15" s="12">
        <v>328871</v>
      </c>
      <c r="G15" s="12">
        <v>373120</v>
      </c>
      <c r="H15" s="12">
        <v>423502</v>
      </c>
      <c r="I15" s="12">
        <v>505023</v>
      </c>
      <c r="J15" s="12">
        <v>417623</v>
      </c>
      <c r="K15" s="12">
        <f t="shared" ref="K15:K19" si="0">SUM(E15:J15)</f>
        <v>2391116</v>
      </c>
    </row>
    <row r="16" spans="1:11">
      <c r="A16" s="28" t="s">
        <v>38</v>
      </c>
      <c r="B16" s="28"/>
      <c r="C16" s="12" t="s">
        <v>21</v>
      </c>
      <c r="D16" s="28" t="s">
        <v>39</v>
      </c>
      <c r="E16" s="12">
        <v>39345</v>
      </c>
      <c r="F16" s="12">
        <v>36991</v>
      </c>
      <c r="G16" s="12">
        <v>43995</v>
      </c>
      <c r="H16" s="12">
        <v>49732</v>
      </c>
      <c r="I16" s="12">
        <v>47230</v>
      </c>
      <c r="J16" s="12">
        <v>45846</v>
      </c>
      <c r="K16" s="12">
        <f t="shared" si="0"/>
        <v>263139</v>
      </c>
    </row>
    <row r="17" spans="1:11">
      <c r="A17" s="28" t="s">
        <v>40</v>
      </c>
      <c r="B17" s="28"/>
      <c r="C17" s="12"/>
      <c r="D17" s="28" t="s">
        <v>41</v>
      </c>
      <c r="E17" s="12">
        <v>286763</v>
      </c>
      <c r="F17" s="12">
        <v>276385</v>
      </c>
      <c r="G17" s="12">
        <v>309583</v>
      </c>
      <c r="H17" s="12">
        <v>354862</v>
      </c>
      <c r="I17" s="12">
        <v>437642</v>
      </c>
      <c r="J17" s="12">
        <v>364668</v>
      </c>
      <c r="K17" s="12">
        <f t="shared" si="0"/>
        <v>2029903</v>
      </c>
    </row>
    <row r="18" ht="27" spans="1:11">
      <c r="A18" s="28" t="s">
        <v>42</v>
      </c>
      <c r="B18" s="28"/>
      <c r="C18" s="12"/>
      <c r="D18" s="28" t="s">
        <v>43</v>
      </c>
      <c r="E18" s="12">
        <v>6251</v>
      </c>
      <c r="F18" s="12">
        <v>7364</v>
      </c>
      <c r="G18" s="12">
        <v>9909</v>
      </c>
      <c r="H18" s="12">
        <v>10748</v>
      </c>
      <c r="I18" s="12">
        <v>10610</v>
      </c>
      <c r="J18" s="12">
        <v>2838</v>
      </c>
      <c r="K18" s="12">
        <f t="shared" si="0"/>
        <v>47720</v>
      </c>
    </row>
    <row r="19" spans="1:11">
      <c r="A19" s="28" t="s">
        <v>44</v>
      </c>
      <c r="B19" s="28"/>
      <c r="C19" s="12"/>
      <c r="D19" s="28" t="s">
        <v>45</v>
      </c>
      <c r="E19" s="12">
        <v>10618</v>
      </c>
      <c r="F19" s="12">
        <v>8131</v>
      </c>
      <c r="G19" s="12">
        <v>9633</v>
      </c>
      <c r="H19" s="12">
        <v>8160</v>
      </c>
      <c r="I19" s="12">
        <v>9541</v>
      </c>
      <c r="J19" s="12">
        <v>4271</v>
      </c>
      <c r="K19" s="12">
        <f t="shared" si="0"/>
        <v>50354</v>
      </c>
    </row>
    <row r="20" spans="1:11">
      <c r="A20" s="28" t="s">
        <v>46</v>
      </c>
      <c r="B20" s="28"/>
      <c r="C20" s="12" t="s">
        <v>47</v>
      </c>
      <c r="D20" s="28"/>
      <c r="E20" s="12">
        <v>11064</v>
      </c>
      <c r="F20" s="12">
        <v>9376</v>
      </c>
      <c r="G20" s="12">
        <v>12017</v>
      </c>
      <c r="H20" s="12">
        <v>13661</v>
      </c>
      <c r="I20" s="12">
        <v>16309</v>
      </c>
      <c r="J20" s="12">
        <v>12881</v>
      </c>
      <c r="K20" s="12"/>
    </row>
    <row r="21" spans="1:11">
      <c r="A21" s="28" t="s">
        <v>48</v>
      </c>
      <c r="B21" s="28"/>
      <c r="C21" s="12" t="s">
        <v>21</v>
      </c>
      <c r="D21" s="28" t="s">
        <v>39</v>
      </c>
      <c r="E21" s="12">
        <v>1269</v>
      </c>
      <c r="F21" s="12">
        <v>1193</v>
      </c>
      <c r="G21" s="12">
        <v>1419</v>
      </c>
      <c r="H21" s="12">
        <v>1604</v>
      </c>
      <c r="I21" s="12">
        <v>1524</v>
      </c>
      <c r="J21" s="12">
        <v>1479</v>
      </c>
      <c r="K21" s="12"/>
    </row>
    <row r="22" spans="1:11">
      <c r="A22" s="28" t="s">
        <v>49</v>
      </c>
      <c r="B22" s="28"/>
      <c r="C22" s="12"/>
      <c r="D22" s="28" t="s">
        <v>41</v>
      </c>
      <c r="E22" s="12">
        <v>9250</v>
      </c>
      <c r="F22" s="12">
        <v>8916</v>
      </c>
      <c r="G22" s="12">
        <v>9987</v>
      </c>
      <c r="H22" s="12">
        <v>11447</v>
      </c>
      <c r="I22" s="12">
        <v>13609</v>
      </c>
      <c r="J22" s="12">
        <v>11173</v>
      </c>
      <c r="K22" s="12"/>
    </row>
    <row r="23" ht="27" spans="1:11">
      <c r="A23" s="28" t="s">
        <v>50</v>
      </c>
      <c r="B23" s="28"/>
      <c r="C23" s="12"/>
      <c r="D23" s="28" t="s">
        <v>43</v>
      </c>
      <c r="E23" s="12">
        <v>202</v>
      </c>
      <c r="F23" s="12">
        <v>238</v>
      </c>
      <c r="G23" s="12">
        <v>320</v>
      </c>
      <c r="H23" s="12">
        <v>347</v>
      </c>
      <c r="I23" s="12">
        <v>342</v>
      </c>
      <c r="J23" s="12">
        <v>92</v>
      </c>
      <c r="K23" s="12"/>
    </row>
    <row r="24" spans="1:11">
      <c r="A24" s="28" t="s">
        <v>51</v>
      </c>
      <c r="B24" s="28"/>
      <c r="C24" s="12"/>
      <c r="D24" s="28" t="s">
        <v>45</v>
      </c>
      <c r="E24" s="12">
        <v>343</v>
      </c>
      <c r="F24" s="12">
        <v>262</v>
      </c>
      <c r="G24" s="12">
        <v>311</v>
      </c>
      <c r="H24" s="12">
        <v>263</v>
      </c>
      <c r="I24" s="12">
        <v>308</v>
      </c>
      <c r="J24" s="12">
        <v>138</v>
      </c>
      <c r="K24" s="12"/>
    </row>
    <row r="25" spans="1:11">
      <c r="A25" s="28" t="s">
        <v>52</v>
      </c>
      <c r="B25" s="28" t="s">
        <v>53</v>
      </c>
      <c r="C25" s="12" t="s">
        <v>54</v>
      </c>
      <c r="D25" s="28"/>
      <c r="E25" s="33">
        <f t="shared" ref="E25:J25" si="1">E12/E7</f>
        <v>0.794695481335953</v>
      </c>
      <c r="F25" s="33">
        <f t="shared" si="1"/>
        <v>0.794695481335953</v>
      </c>
      <c r="G25" s="33">
        <f t="shared" si="1"/>
        <v>0.794695481335953</v>
      </c>
      <c r="H25" s="33">
        <f t="shared" si="1"/>
        <v>0.794695481335953</v>
      </c>
      <c r="I25" s="33">
        <f t="shared" si="1"/>
        <v>0.794695481335953</v>
      </c>
      <c r="J25" s="33">
        <f t="shared" si="1"/>
        <v>0.794263105835806</v>
      </c>
      <c r="K25" s="12"/>
    </row>
    <row r="26" spans="1:11">
      <c r="A26" s="28" t="s">
        <v>55</v>
      </c>
      <c r="B26" s="28"/>
      <c r="C26" s="12" t="s">
        <v>56</v>
      </c>
      <c r="D26" s="28"/>
      <c r="E26" s="33">
        <f t="shared" ref="E26:J26" si="2">E14/E12</f>
        <v>0.517923362175525</v>
      </c>
      <c r="F26" s="33">
        <f t="shared" si="2"/>
        <v>0.475896168108776</v>
      </c>
      <c r="G26" s="33">
        <f t="shared" si="2"/>
        <v>0.555006180469716</v>
      </c>
      <c r="H26" s="33">
        <f t="shared" si="2"/>
        <v>0.559950556242274</v>
      </c>
      <c r="I26" s="33">
        <f t="shared" si="2"/>
        <v>0.69344870210136</v>
      </c>
      <c r="J26" s="33">
        <f t="shared" si="2"/>
        <v>0.559153175591532</v>
      </c>
      <c r="K26" s="12"/>
    </row>
    <row r="27" spans="1:11">
      <c r="A27" s="28" t="s">
        <v>57</v>
      </c>
      <c r="B27" s="28"/>
      <c r="C27" s="12" t="s">
        <v>58</v>
      </c>
      <c r="D27" s="28"/>
      <c r="E27" s="33">
        <f t="shared" ref="E27:J27" si="3">E20/E13</f>
        <v>0.299739921976593</v>
      </c>
      <c r="F27" s="33">
        <f t="shared" si="3"/>
        <v>0.254009536194192</v>
      </c>
      <c r="G27" s="33">
        <f t="shared" si="3"/>
        <v>0.325558084091894</v>
      </c>
      <c r="H27" s="33">
        <f t="shared" si="3"/>
        <v>0.370096445600347</v>
      </c>
      <c r="I27" s="33">
        <f t="shared" si="3"/>
        <v>0.44183463372345</v>
      </c>
      <c r="J27" s="33">
        <f t="shared" si="3"/>
        <v>0.351824538402709</v>
      </c>
      <c r="K27" s="12"/>
    </row>
    <row r="28" spans="1:11">
      <c r="A28" s="37" t="s">
        <v>59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</row>
  </sheetData>
  <mergeCells count="11">
    <mergeCell ref="A2:K2"/>
    <mergeCell ref="A3:K3"/>
    <mergeCell ref="E4:K4"/>
    <mergeCell ref="A28:K28"/>
    <mergeCell ref="A4:A5"/>
    <mergeCell ref="B4:B5"/>
    <mergeCell ref="B6:B13"/>
    <mergeCell ref="B14:B24"/>
    <mergeCell ref="B25:B27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39"/>
  <sheetViews>
    <sheetView workbookViewId="0">
      <selection activeCell="O20" sqref="O20"/>
    </sheetView>
  </sheetViews>
  <sheetFormatPr defaultColWidth="9" defaultRowHeight="13.5"/>
  <cols>
    <col min="1" max="1" width="5.125" customWidth="1"/>
    <col min="2" max="12" width="12.625" customWidth="1"/>
  </cols>
  <sheetData>
    <row r="1" spans="1:12">
      <c r="A1" s="12" t="s">
        <v>60</v>
      </c>
      <c r="B1" s="12"/>
      <c r="C1" s="12"/>
      <c r="D1" s="12"/>
      <c r="E1" s="12"/>
      <c r="F1" s="12"/>
      <c r="G1" s="13"/>
      <c r="H1" s="12"/>
      <c r="I1" s="12"/>
      <c r="J1" s="12"/>
      <c r="K1" s="12"/>
      <c r="L1" s="12"/>
    </row>
    <row r="2" ht="24" spans="1:12">
      <c r="A2" s="14" t="s">
        <v>61</v>
      </c>
      <c r="B2" s="14"/>
      <c r="C2" s="14"/>
      <c r="D2" s="14"/>
      <c r="E2" s="14"/>
      <c r="F2" s="14"/>
      <c r="G2" s="15"/>
      <c r="H2" s="14"/>
      <c r="I2" s="14"/>
      <c r="J2" s="14"/>
      <c r="K2" s="14"/>
      <c r="L2" s="14"/>
    </row>
    <row r="3" spans="1:12">
      <c r="A3" s="16" t="s">
        <v>2</v>
      </c>
      <c r="B3" s="16"/>
      <c r="C3" s="16"/>
      <c r="D3" s="16"/>
      <c r="E3" s="16"/>
      <c r="F3" s="16"/>
      <c r="G3" s="17"/>
      <c r="H3" s="16"/>
      <c r="I3" s="16"/>
      <c r="J3" s="16"/>
      <c r="K3" s="16"/>
      <c r="L3" s="16"/>
    </row>
    <row r="4" spans="1:12">
      <c r="A4" s="18" t="s">
        <v>3</v>
      </c>
      <c r="B4" s="19" t="s">
        <v>62</v>
      </c>
      <c r="C4" s="19" t="s">
        <v>63</v>
      </c>
      <c r="D4" s="20" t="s">
        <v>64</v>
      </c>
      <c r="E4" s="21"/>
      <c r="F4" s="21"/>
      <c r="G4" s="22"/>
      <c r="H4" s="21"/>
      <c r="I4" s="21"/>
      <c r="J4" s="32"/>
      <c r="K4" s="18" t="s">
        <v>65</v>
      </c>
      <c r="L4" s="18" t="s">
        <v>66</v>
      </c>
    </row>
    <row r="5" spans="1:12">
      <c r="A5" s="23"/>
      <c r="B5" s="23"/>
      <c r="C5" s="23"/>
      <c r="D5" s="24" t="s">
        <v>67</v>
      </c>
      <c r="E5" s="24" t="s">
        <v>68</v>
      </c>
      <c r="F5" s="24" t="s">
        <v>69</v>
      </c>
      <c r="G5" s="24" t="s">
        <v>70</v>
      </c>
      <c r="H5" s="24" t="s">
        <v>71</v>
      </c>
      <c r="I5" s="24" t="s">
        <v>72</v>
      </c>
      <c r="J5" s="24" t="s">
        <v>73</v>
      </c>
      <c r="K5" s="23"/>
      <c r="L5" s="23"/>
    </row>
    <row r="6" spans="1:12">
      <c r="A6" s="12" t="s">
        <v>74</v>
      </c>
      <c r="B6" s="25" t="s">
        <v>75</v>
      </c>
      <c r="C6" s="26"/>
      <c r="D6" s="27">
        <f t="shared" ref="D6:I6" si="0">SUM(D7:D27)</f>
        <v>338590</v>
      </c>
      <c r="E6" s="27">
        <f t="shared" si="0"/>
        <v>315780</v>
      </c>
      <c r="F6" s="27">
        <f t="shared" si="0"/>
        <v>358218</v>
      </c>
      <c r="G6" s="27">
        <f t="shared" si="0"/>
        <v>415460</v>
      </c>
      <c r="H6" s="27">
        <f t="shared" si="0"/>
        <v>502733</v>
      </c>
      <c r="I6" s="27">
        <f t="shared" si="0"/>
        <v>424577</v>
      </c>
      <c r="J6" s="12">
        <f t="shared" ref="J6:J39" si="1">SUM(D6:I6)</f>
        <v>2355358</v>
      </c>
      <c r="K6" s="33">
        <f>J6/J39</f>
        <v>0.990073863836985</v>
      </c>
      <c r="L6" s="12"/>
    </row>
    <row r="7" spans="1:12">
      <c r="A7" s="12" t="s">
        <v>76</v>
      </c>
      <c r="B7" s="28" t="s">
        <v>21</v>
      </c>
      <c r="C7" s="12" t="s">
        <v>77</v>
      </c>
      <c r="D7" s="29">
        <v>43294</v>
      </c>
      <c r="E7" s="29">
        <v>34250</v>
      </c>
      <c r="F7" s="27">
        <v>34956</v>
      </c>
      <c r="G7" s="29">
        <v>44490</v>
      </c>
      <c r="H7" s="29">
        <v>58235</v>
      </c>
      <c r="I7" s="29">
        <v>44933</v>
      </c>
      <c r="J7" s="12">
        <f t="shared" si="1"/>
        <v>260158</v>
      </c>
      <c r="K7" s="33">
        <f>J7/J6</f>
        <v>0.110453697484629</v>
      </c>
      <c r="L7" s="34" t="s">
        <v>78</v>
      </c>
    </row>
    <row r="8" spans="1:12">
      <c r="A8" s="12" t="s">
        <v>79</v>
      </c>
      <c r="B8" s="28"/>
      <c r="C8" s="12" t="s">
        <v>80</v>
      </c>
      <c r="D8" s="29">
        <v>27108</v>
      </c>
      <c r="E8" s="29">
        <v>28060</v>
      </c>
      <c r="F8" s="27">
        <v>29190</v>
      </c>
      <c r="G8" s="29">
        <v>24788</v>
      </c>
      <c r="H8" s="29">
        <v>27087</v>
      </c>
      <c r="I8" s="29">
        <v>23954</v>
      </c>
      <c r="J8" s="12">
        <f t="shared" si="1"/>
        <v>160187</v>
      </c>
      <c r="K8" s="33">
        <f t="shared" ref="K8:K27" si="2">J8/$J$6</f>
        <v>0.0680096189199264</v>
      </c>
      <c r="L8" s="35"/>
    </row>
    <row r="9" spans="1:12">
      <c r="A9" s="12" t="s">
        <v>81</v>
      </c>
      <c r="B9" s="28"/>
      <c r="C9" s="12" t="s">
        <v>82</v>
      </c>
      <c r="D9" s="29">
        <v>51727</v>
      </c>
      <c r="E9" s="29">
        <v>50347</v>
      </c>
      <c r="F9" s="27">
        <v>57520</v>
      </c>
      <c r="G9" s="29">
        <v>65174</v>
      </c>
      <c r="H9" s="29">
        <v>89378</v>
      </c>
      <c r="I9" s="29">
        <v>66408</v>
      </c>
      <c r="J9" s="12">
        <f t="shared" si="1"/>
        <v>380554</v>
      </c>
      <c r="K9" s="33">
        <f t="shared" si="2"/>
        <v>0.161569493894346</v>
      </c>
      <c r="L9" s="35"/>
    </row>
    <row r="10" spans="1:12">
      <c r="A10" s="12" t="s">
        <v>83</v>
      </c>
      <c r="B10" s="28"/>
      <c r="C10" s="12" t="s">
        <v>84</v>
      </c>
      <c r="D10" s="29">
        <v>2352</v>
      </c>
      <c r="E10" s="29">
        <v>1481</v>
      </c>
      <c r="F10" s="27">
        <v>2543</v>
      </c>
      <c r="G10" s="29">
        <v>3603</v>
      </c>
      <c r="H10" s="29">
        <v>3004</v>
      </c>
      <c r="I10" s="29">
        <v>1166</v>
      </c>
      <c r="J10" s="12">
        <f t="shared" si="1"/>
        <v>14149</v>
      </c>
      <c r="K10" s="33">
        <f t="shared" si="2"/>
        <v>0.00600715475099751</v>
      </c>
      <c r="L10" s="35"/>
    </row>
    <row r="11" spans="1:12">
      <c r="A11" s="12" t="s">
        <v>85</v>
      </c>
      <c r="B11" s="28"/>
      <c r="C11" s="12" t="s">
        <v>86</v>
      </c>
      <c r="D11" s="29">
        <v>11594</v>
      </c>
      <c r="E11" s="29">
        <v>12720</v>
      </c>
      <c r="F11" s="27">
        <v>13005</v>
      </c>
      <c r="G11" s="29">
        <v>23735</v>
      </c>
      <c r="H11" s="29">
        <v>35767</v>
      </c>
      <c r="I11" s="29">
        <v>16448</v>
      </c>
      <c r="J11" s="12">
        <f t="shared" si="1"/>
        <v>113269</v>
      </c>
      <c r="K11" s="33">
        <f t="shared" si="2"/>
        <v>0.048089929428987</v>
      </c>
      <c r="L11" s="35"/>
    </row>
    <row r="12" spans="1:12">
      <c r="A12" s="12" t="s">
        <v>87</v>
      </c>
      <c r="B12" s="28"/>
      <c r="C12" s="12" t="s">
        <v>88</v>
      </c>
      <c r="D12" s="29">
        <v>1793</v>
      </c>
      <c r="E12" s="29">
        <v>1511</v>
      </c>
      <c r="F12" s="27">
        <v>1317</v>
      </c>
      <c r="G12" s="29">
        <v>2735</v>
      </c>
      <c r="H12" s="29">
        <v>4807</v>
      </c>
      <c r="I12" s="29">
        <v>3278</v>
      </c>
      <c r="J12" s="12">
        <f t="shared" si="1"/>
        <v>15441</v>
      </c>
      <c r="K12" s="33">
        <f t="shared" si="2"/>
        <v>0.00655569132165896</v>
      </c>
      <c r="L12" s="35"/>
    </row>
    <row r="13" spans="1:12">
      <c r="A13" s="12" t="s">
        <v>89</v>
      </c>
      <c r="B13" s="28"/>
      <c r="C13" s="12" t="s">
        <v>90</v>
      </c>
      <c r="D13" s="29">
        <v>1274</v>
      </c>
      <c r="E13" s="29">
        <v>1703</v>
      </c>
      <c r="F13" s="27">
        <v>822</v>
      </c>
      <c r="G13" s="29">
        <v>682</v>
      </c>
      <c r="H13" s="29">
        <v>1824</v>
      </c>
      <c r="I13" s="29">
        <v>2053</v>
      </c>
      <c r="J13" s="12">
        <f t="shared" si="1"/>
        <v>8358</v>
      </c>
      <c r="K13" s="33">
        <f t="shared" si="2"/>
        <v>0.00354850515293217</v>
      </c>
      <c r="L13" s="35"/>
    </row>
    <row r="14" spans="1:12">
      <c r="A14" s="12" t="s">
        <v>91</v>
      </c>
      <c r="B14" s="28"/>
      <c r="C14" s="12" t="s">
        <v>92</v>
      </c>
      <c r="D14" s="29">
        <v>2488</v>
      </c>
      <c r="E14" s="29">
        <v>1961</v>
      </c>
      <c r="F14" s="27">
        <v>2118</v>
      </c>
      <c r="G14" s="29">
        <v>2354</v>
      </c>
      <c r="H14" s="29">
        <v>2932</v>
      </c>
      <c r="I14" s="29">
        <v>2774</v>
      </c>
      <c r="J14" s="12">
        <f t="shared" si="1"/>
        <v>14627</v>
      </c>
      <c r="K14" s="33">
        <f t="shared" si="2"/>
        <v>0.00621009629958588</v>
      </c>
      <c r="L14" s="35"/>
    </row>
    <row r="15" spans="1:12">
      <c r="A15" s="12" t="s">
        <v>93</v>
      </c>
      <c r="B15" s="28"/>
      <c r="C15" s="12" t="s">
        <v>94</v>
      </c>
      <c r="D15" s="29">
        <v>9833</v>
      </c>
      <c r="E15" s="29">
        <v>9676</v>
      </c>
      <c r="F15" s="27">
        <v>8729</v>
      </c>
      <c r="G15" s="29">
        <v>14328</v>
      </c>
      <c r="H15" s="29">
        <v>14700</v>
      </c>
      <c r="I15" s="29">
        <v>13307</v>
      </c>
      <c r="J15" s="12">
        <f t="shared" si="1"/>
        <v>70573</v>
      </c>
      <c r="K15" s="33">
        <f t="shared" si="2"/>
        <v>0.0299627487626085</v>
      </c>
      <c r="L15" s="35"/>
    </row>
    <row r="16" spans="1:12">
      <c r="A16" s="12" t="s">
        <v>95</v>
      </c>
      <c r="B16" s="28"/>
      <c r="C16" s="12" t="s">
        <v>96</v>
      </c>
      <c r="D16" s="29">
        <v>459</v>
      </c>
      <c r="E16" s="29">
        <v>891</v>
      </c>
      <c r="F16" s="27">
        <v>534</v>
      </c>
      <c r="G16" s="29">
        <v>674</v>
      </c>
      <c r="H16" s="29">
        <v>742</v>
      </c>
      <c r="I16" s="29">
        <v>806</v>
      </c>
      <c r="J16" s="12">
        <f t="shared" si="1"/>
        <v>4106</v>
      </c>
      <c r="K16" s="33">
        <f t="shared" si="2"/>
        <v>0.00174325941109589</v>
      </c>
      <c r="L16" s="35"/>
    </row>
    <row r="17" spans="1:12">
      <c r="A17" s="12" t="s">
        <v>97</v>
      </c>
      <c r="B17" s="28"/>
      <c r="C17" s="12" t="s">
        <v>98</v>
      </c>
      <c r="D17" s="29">
        <v>6944</v>
      </c>
      <c r="E17" s="29">
        <v>5832</v>
      </c>
      <c r="F17" s="27">
        <v>5591</v>
      </c>
      <c r="G17" s="29">
        <v>14440</v>
      </c>
      <c r="H17" s="29">
        <v>16270</v>
      </c>
      <c r="I17" s="29">
        <v>7775</v>
      </c>
      <c r="J17" s="12">
        <f t="shared" si="1"/>
        <v>56852</v>
      </c>
      <c r="K17" s="33">
        <f t="shared" si="2"/>
        <v>0.0241373073647403</v>
      </c>
      <c r="L17" s="35"/>
    </row>
    <row r="18" spans="1:12">
      <c r="A18" s="12" t="s">
        <v>99</v>
      </c>
      <c r="B18" s="28"/>
      <c r="C18" s="12" t="s">
        <v>100</v>
      </c>
      <c r="D18" s="29">
        <v>67</v>
      </c>
      <c r="E18" s="29">
        <v>698</v>
      </c>
      <c r="F18" s="27">
        <v>525</v>
      </c>
      <c r="G18" s="29">
        <v>420</v>
      </c>
      <c r="H18" s="29">
        <v>821</v>
      </c>
      <c r="I18" s="29">
        <v>538</v>
      </c>
      <c r="J18" s="12">
        <f t="shared" si="1"/>
        <v>3069</v>
      </c>
      <c r="K18" s="33">
        <f t="shared" si="2"/>
        <v>0.00130298663727552</v>
      </c>
      <c r="L18" s="35"/>
    </row>
    <row r="19" spans="1:12">
      <c r="A19" s="12" t="s">
        <v>101</v>
      </c>
      <c r="B19" s="28"/>
      <c r="C19" s="12" t="s">
        <v>102</v>
      </c>
      <c r="D19" s="29">
        <v>516</v>
      </c>
      <c r="E19" s="29">
        <v>466</v>
      </c>
      <c r="F19" s="27">
        <v>437</v>
      </c>
      <c r="G19" s="29">
        <v>137</v>
      </c>
      <c r="H19" s="29">
        <v>788</v>
      </c>
      <c r="I19" s="29">
        <v>464</v>
      </c>
      <c r="J19" s="12">
        <f t="shared" si="1"/>
        <v>2808</v>
      </c>
      <c r="K19" s="33">
        <f t="shared" si="2"/>
        <v>0.00119217545697936</v>
      </c>
      <c r="L19" s="35"/>
    </row>
    <row r="20" spans="1:12">
      <c r="A20" s="12" t="s">
        <v>103</v>
      </c>
      <c r="B20" s="28"/>
      <c r="C20" s="12" t="s">
        <v>104</v>
      </c>
      <c r="D20" s="29">
        <v>1602</v>
      </c>
      <c r="E20" s="29">
        <v>538</v>
      </c>
      <c r="F20" s="27">
        <v>744</v>
      </c>
      <c r="G20" s="29">
        <v>623</v>
      </c>
      <c r="H20" s="29">
        <v>835</v>
      </c>
      <c r="I20" s="29">
        <v>760</v>
      </c>
      <c r="J20" s="12">
        <f t="shared" si="1"/>
        <v>5102</v>
      </c>
      <c r="K20" s="33">
        <f t="shared" si="2"/>
        <v>0.00216612506463986</v>
      </c>
      <c r="L20" s="35"/>
    </row>
    <row r="21" spans="1:12">
      <c r="A21" s="12" t="s">
        <v>105</v>
      </c>
      <c r="B21" s="28"/>
      <c r="C21" s="12" t="s">
        <v>106</v>
      </c>
      <c r="D21" s="29">
        <v>6407</v>
      </c>
      <c r="E21" s="29">
        <v>8336</v>
      </c>
      <c r="F21" s="27">
        <v>5382</v>
      </c>
      <c r="G21" s="29">
        <v>4447</v>
      </c>
      <c r="H21" s="29">
        <v>3706</v>
      </c>
      <c r="I21" s="29">
        <v>2130</v>
      </c>
      <c r="J21" s="12">
        <f t="shared" si="1"/>
        <v>30408</v>
      </c>
      <c r="K21" s="33">
        <f t="shared" si="2"/>
        <v>0.0129101393503663</v>
      </c>
      <c r="L21" s="35"/>
    </row>
    <row r="22" spans="1:12">
      <c r="A22" s="12" t="s">
        <v>107</v>
      </c>
      <c r="B22" s="28"/>
      <c r="C22" s="12" t="s">
        <v>108</v>
      </c>
      <c r="D22" s="29">
        <v>4809</v>
      </c>
      <c r="E22" s="29">
        <v>5698</v>
      </c>
      <c r="F22" s="27">
        <v>3419</v>
      </c>
      <c r="G22" s="29">
        <v>4398</v>
      </c>
      <c r="H22" s="29">
        <v>7358</v>
      </c>
      <c r="I22" s="29">
        <v>7804</v>
      </c>
      <c r="J22" s="12">
        <f t="shared" si="1"/>
        <v>33486</v>
      </c>
      <c r="K22" s="33">
        <f t="shared" si="2"/>
        <v>0.0142169470628244</v>
      </c>
      <c r="L22" s="35"/>
    </row>
    <row r="23" spans="1:12">
      <c r="A23" s="12" t="s">
        <v>109</v>
      </c>
      <c r="B23" s="28"/>
      <c r="C23" s="12" t="s">
        <v>110</v>
      </c>
      <c r="D23" s="29">
        <v>2969</v>
      </c>
      <c r="E23" s="29">
        <v>3587</v>
      </c>
      <c r="F23" s="27">
        <v>2569</v>
      </c>
      <c r="G23" s="29">
        <v>3418</v>
      </c>
      <c r="H23" s="29">
        <v>5448</v>
      </c>
      <c r="I23" s="29">
        <v>3776</v>
      </c>
      <c r="J23" s="12">
        <f t="shared" si="1"/>
        <v>21767</v>
      </c>
      <c r="K23" s="33">
        <f t="shared" si="2"/>
        <v>0.00924148261113597</v>
      </c>
      <c r="L23" s="35"/>
    </row>
    <row r="24" spans="1:12">
      <c r="A24" s="12" t="s">
        <v>111</v>
      </c>
      <c r="B24" s="28"/>
      <c r="C24" s="12" t="s">
        <v>112</v>
      </c>
      <c r="D24" s="29">
        <v>161379</v>
      </c>
      <c r="E24" s="29">
        <v>144730</v>
      </c>
      <c r="F24" s="27">
        <v>187147</v>
      </c>
      <c r="G24" s="29">
        <v>202689</v>
      </c>
      <c r="H24" s="29">
        <v>225229</v>
      </c>
      <c r="I24" s="29">
        <v>217425</v>
      </c>
      <c r="J24" s="12">
        <f t="shared" si="1"/>
        <v>1138599</v>
      </c>
      <c r="K24" s="33">
        <f t="shared" si="2"/>
        <v>0.483408042429219</v>
      </c>
      <c r="L24" s="35"/>
    </row>
    <row r="25" spans="1:12">
      <c r="A25" s="12" t="s">
        <v>113</v>
      </c>
      <c r="B25" s="28"/>
      <c r="C25" s="12" t="s">
        <v>114</v>
      </c>
      <c r="D25" s="29">
        <v>1351</v>
      </c>
      <c r="E25" s="29">
        <v>2097</v>
      </c>
      <c r="F25" s="27">
        <v>981</v>
      </c>
      <c r="G25" s="29">
        <v>1576</v>
      </c>
      <c r="H25" s="29">
        <v>1093</v>
      </c>
      <c r="I25" s="29">
        <v>7244</v>
      </c>
      <c r="J25" s="12">
        <f t="shared" si="1"/>
        <v>14342</v>
      </c>
      <c r="K25" s="33">
        <f t="shared" si="2"/>
        <v>0.00608909558546938</v>
      </c>
      <c r="L25" s="35"/>
    </row>
    <row r="26" spans="1:12">
      <c r="A26" s="12" t="s">
        <v>115</v>
      </c>
      <c r="B26" s="28"/>
      <c r="C26" s="12" t="s">
        <v>116</v>
      </c>
      <c r="D26" s="29">
        <v>45</v>
      </c>
      <c r="E26" s="29">
        <v>125</v>
      </c>
      <c r="F26" s="27">
        <v>161</v>
      </c>
      <c r="G26" s="29">
        <v>119</v>
      </c>
      <c r="H26" s="29">
        <v>414</v>
      </c>
      <c r="I26" s="29">
        <v>198</v>
      </c>
      <c r="J26" s="12">
        <f t="shared" si="1"/>
        <v>1062</v>
      </c>
      <c r="K26" s="33">
        <f t="shared" si="2"/>
        <v>0.000450886871549888</v>
      </c>
      <c r="L26" s="35"/>
    </row>
    <row r="27" spans="1:12">
      <c r="A27" s="12" t="s">
        <v>117</v>
      </c>
      <c r="B27" s="28"/>
      <c r="C27" s="12" t="s">
        <v>118</v>
      </c>
      <c r="D27" s="29">
        <v>579</v>
      </c>
      <c r="E27" s="29">
        <v>1073</v>
      </c>
      <c r="F27" s="27">
        <v>528</v>
      </c>
      <c r="G27" s="29">
        <v>630</v>
      </c>
      <c r="H27" s="29">
        <v>2295</v>
      </c>
      <c r="I27" s="29">
        <v>1336</v>
      </c>
      <c r="J27" s="12">
        <f t="shared" si="1"/>
        <v>6441</v>
      </c>
      <c r="K27" s="33">
        <f t="shared" si="2"/>
        <v>0.00273461613903279</v>
      </c>
      <c r="L27" s="36"/>
    </row>
    <row r="28" spans="1:12">
      <c r="A28" s="12" t="s">
        <v>119</v>
      </c>
      <c r="B28" s="25" t="s">
        <v>120</v>
      </c>
      <c r="C28" s="26"/>
      <c r="D28" s="29">
        <v>2744</v>
      </c>
      <c r="E28" s="29">
        <v>3534</v>
      </c>
      <c r="F28" s="27">
        <v>1606</v>
      </c>
      <c r="G28" s="29">
        <v>1855</v>
      </c>
      <c r="H28" s="29">
        <v>1811</v>
      </c>
      <c r="I28" s="29">
        <v>1544</v>
      </c>
      <c r="J28" s="12">
        <f t="shared" si="1"/>
        <v>13094</v>
      </c>
      <c r="K28" s="33">
        <f>J28/J39</f>
        <v>0.0055040580553281</v>
      </c>
      <c r="L28" s="12"/>
    </row>
    <row r="29" spans="1:12">
      <c r="A29" s="12" t="s">
        <v>121</v>
      </c>
      <c r="B29" s="25" t="s">
        <v>122</v>
      </c>
      <c r="C29" s="26"/>
      <c r="D29" s="29">
        <v>1152</v>
      </c>
      <c r="E29" s="29">
        <v>2249</v>
      </c>
      <c r="F29" s="27">
        <v>1204</v>
      </c>
      <c r="G29" s="29">
        <v>1296</v>
      </c>
      <c r="H29" s="29">
        <v>261</v>
      </c>
      <c r="I29" s="29">
        <v>596</v>
      </c>
      <c r="J29" s="12">
        <f t="shared" si="1"/>
        <v>6758</v>
      </c>
      <c r="K29" s="33">
        <f>J29/J39</f>
        <v>0.00284072279959579</v>
      </c>
      <c r="L29" s="12"/>
    </row>
    <row r="30" spans="1:12">
      <c r="A30" s="12" t="s">
        <v>123</v>
      </c>
      <c r="B30" s="25" t="s">
        <v>124</v>
      </c>
      <c r="C30" s="26"/>
      <c r="D30" s="29">
        <v>258</v>
      </c>
      <c r="E30" s="29">
        <v>135</v>
      </c>
      <c r="F30" s="27">
        <v>792</v>
      </c>
      <c r="G30" s="29">
        <v>238</v>
      </c>
      <c r="H30" s="29">
        <v>91</v>
      </c>
      <c r="I30" s="29">
        <v>350</v>
      </c>
      <c r="J30" s="12">
        <f t="shared" si="1"/>
        <v>1864</v>
      </c>
      <c r="K30" s="33">
        <f t="shared" ref="K30:K38" si="3">J30/$J$39</f>
        <v>0.000783531710335389</v>
      </c>
      <c r="L30" s="12"/>
    </row>
    <row r="31" spans="1:12">
      <c r="A31" s="12" t="s">
        <v>125</v>
      </c>
      <c r="B31" s="25" t="s">
        <v>126</v>
      </c>
      <c r="C31" s="26"/>
      <c r="D31" s="29">
        <v>0</v>
      </c>
      <c r="E31" s="29">
        <v>0</v>
      </c>
      <c r="F31" s="27">
        <v>91</v>
      </c>
      <c r="G31" s="29">
        <v>0</v>
      </c>
      <c r="H31" s="29">
        <v>0</v>
      </c>
      <c r="I31" s="29">
        <v>90</v>
      </c>
      <c r="J31" s="12">
        <f t="shared" si="1"/>
        <v>181</v>
      </c>
      <c r="K31" s="33">
        <f t="shared" si="3"/>
        <v>7.60832830314943e-5</v>
      </c>
      <c r="L31" s="12"/>
    </row>
    <row r="32" spans="1:12">
      <c r="A32" s="12" t="s">
        <v>127</v>
      </c>
      <c r="B32" s="25" t="s">
        <v>128</v>
      </c>
      <c r="C32" s="26"/>
      <c r="D32" s="29">
        <v>15</v>
      </c>
      <c r="E32" s="29">
        <v>0</v>
      </c>
      <c r="F32" s="27">
        <v>0</v>
      </c>
      <c r="G32" s="29">
        <v>0</v>
      </c>
      <c r="H32" s="29">
        <v>0</v>
      </c>
      <c r="I32" s="29">
        <v>0</v>
      </c>
      <c r="J32" s="12">
        <f t="shared" si="1"/>
        <v>15</v>
      </c>
      <c r="K32" s="33">
        <f t="shared" si="3"/>
        <v>6.30524445012383e-6</v>
      </c>
      <c r="L32" s="12"/>
    </row>
    <row r="33" spans="1:12">
      <c r="A33" s="12" t="s">
        <v>129</v>
      </c>
      <c r="B33" s="25" t="s">
        <v>130</v>
      </c>
      <c r="C33" s="26"/>
      <c r="D33" s="29">
        <v>0</v>
      </c>
      <c r="E33" s="29">
        <v>0</v>
      </c>
      <c r="F33" s="27">
        <v>0</v>
      </c>
      <c r="G33" s="29">
        <v>0</v>
      </c>
      <c r="H33" s="29">
        <v>0</v>
      </c>
      <c r="I33" s="29">
        <v>0</v>
      </c>
      <c r="J33" s="12">
        <f t="shared" si="1"/>
        <v>0</v>
      </c>
      <c r="K33" s="33">
        <f t="shared" si="3"/>
        <v>0</v>
      </c>
      <c r="L33" s="12"/>
    </row>
    <row r="34" spans="1:12">
      <c r="A34" s="12" t="s">
        <v>131</v>
      </c>
      <c r="B34" s="25" t="s">
        <v>132</v>
      </c>
      <c r="C34" s="26"/>
      <c r="D34" s="29">
        <v>0</v>
      </c>
      <c r="E34" s="29">
        <v>0</v>
      </c>
      <c r="F34" s="27">
        <v>0</v>
      </c>
      <c r="G34" s="29">
        <v>0</v>
      </c>
      <c r="H34" s="29">
        <v>0</v>
      </c>
      <c r="I34" s="29">
        <v>0</v>
      </c>
      <c r="J34" s="12">
        <f t="shared" si="1"/>
        <v>0</v>
      </c>
      <c r="K34" s="33">
        <f t="shared" si="3"/>
        <v>0</v>
      </c>
      <c r="L34" s="12"/>
    </row>
    <row r="35" spans="1:12">
      <c r="A35" s="12" t="s">
        <v>133</v>
      </c>
      <c r="B35" s="25" t="s">
        <v>134</v>
      </c>
      <c r="C35" s="26"/>
      <c r="D35" s="29">
        <v>175</v>
      </c>
      <c r="E35" s="29">
        <v>123</v>
      </c>
      <c r="F35" s="27">
        <v>623</v>
      </c>
      <c r="G35" s="29">
        <v>143</v>
      </c>
      <c r="H35" s="29">
        <v>27</v>
      </c>
      <c r="I35" s="29">
        <v>237</v>
      </c>
      <c r="J35" s="12">
        <f t="shared" si="1"/>
        <v>1328</v>
      </c>
      <c r="K35" s="33">
        <f t="shared" si="3"/>
        <v>0.000558224308650963</v>
      </c>
      <c r="L35" s="12"/>
    </row>
    <row r="36" spans="1:12">
      <c r="A36" s="12" t="s">
        <v>135</v>
      </c>
      <c r="B36" s="25" t="s">
        <v>136</v>
      </c>
      <c r="C36" s="26"/>
      <c r="D36" s="29">
        <v>43</v>
      </c>
      <c r="E36" s="29">
        <v>66</v>
      </c>
      <c r="F36" s="27">
        <v>27</v>
      </c>
      <c r="G36" s="29">
        <v>86</v>
      </c>
      <c r="H36" s="29">
        <v>100</v>
      </c>
      <c r="I36" s="29">
        <v>52</v>
      </c>
      <c r="J36" s="12">
        <f t="shared" si="1"/>
        <v>374</v>
      </c>
      <c r="K36" s="33">
        <f t="shared" si="3"/>
        <v>0.000157210761623088</v>
      </c>
      <c r="L36" s="12"/>
    </row>
    <row r="37" spans="1:12">
      <c r="A37" s="12" t="s">
        <v>137</v>
      </c>
      <c r="B37" s="25" t="s">
        <v>138</v>
      </c>
      <c r="C37" s="26"/>
      <c r="D37" s="29">
        <v>0</v>
      </c>
      <c r="E37" s="29">
        <v>0</v>
      </c>
      <c r="F37" s="27">
        <v>0</v>
      </c>
      <c r="G37" s="29">
        <v>0</v>
      </c>
      <c r="H37" s="29">
        <v>0</v>
      </c>
      <c r="I37" s="29">
        <v>0</v>
      </c>
      <c r="J37" s="12">
        <f t="shared" si="1"/>
        <v>0</v>
      </c>
      <c r="K37" s="33">
        <f t="shared" si="3"/>
        <v>0</v>
      </c>
      <c r="L37" s="12"/>
    </row>
    <row r="38" spans="1:12">
      <c r="A38" s="12" t="s">
        <v>139</v>
      </c>
      <c r="B38" s="25" t="s">
        <v>140</v>
      </c>
      <c r="C38" s="26"/>
      <c r="D38" s="30">
        <v>0</v>
      </c>
      <c r="E38" s="30">
        <v>0</v>
      </c>
      <c r="F38" s="27">
        <v>0</v>
      </c>
      <c r="G38" s="30">
        <v>0</v>
      </c>
      <c r="H38" s="30">
        <v>0</v>
      </c>
      <c r="I38" s="30">
        <v>0</v>
      </c>
      <c r="J38" s="12">
        <f t="shared" si="1"/>
        <v>0</v>
      </c>
      <c r="K38" s="33">
        <f t="shared" si="3"/>
        <v>0</v>
      </c>
      <c r="L38" s="12"/>
    </row>
    <row r="39" spans="1:12">
      <c r="A39" s="24" t="s">
        <v>141</v>
      </c>
      <c r="B39" s="12"/>
      <c r="C39" s="12"/>
      <c r="D39" s="31">
        <f t="shared" ref="D39:I39" si="4">SUM(D7:D38)</f>
        <v>342977</v>
      </c>
      <c r="E39" s="31">
        <f t="shared" si="4"/>
        <v>321887</v>
      </c>
      <c r="F39" s="31">
        <f t="shared" si="4"/>
        <v>362561</v>
      </c>
      <c r="G39" s="31">
        <f t="shared" si="4"/>
        <v>419078</v>
      </c>
      <c r="H39" s="31">
        <f t="shared" si="4"/>
        <v>505023</v>
      </c>
      <c r="I39" s="31">
        <f t="shared" si="4"/>
        <v>427446</v>
      </c>
      <c r="J39" s="12">
        <f t="shared" si="1"/>
        <v>2378972</v>
      </c>
      <c r="K39" s="12" t="s">
        <v>142</v>
      </c>
      <c r="L39" s="12"/>
    </row>
  </sheetData>
  <mergeCells count="22">
    <mergeCell ref="A2:L2"/>
    <mergeCell ref="A3:L3"/>
    <mergeCell ref="D4:J4"/>
    <mergeCell ref="B6:C6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A39:C39"/>
    <mergeCell ref="A4:A5"/>
    <mergeCell ref="B4:B5"/>
    <mergeCell ref="C4:C5"/>
    <mergeCell ref="K4:K5"/>
    <mergeCell ref="L4:L5"/>
    <mergeCell ref="L7:L2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22"/>
  <sheetViews>
    <sheetView workbookViewId="0">
      <selection activeCell="P17" sqref="P17"/>
    </sheetView>
  </sheetViews>
  <sheetFormatPr defaultColWidth="9" defaultRowHeight="13.5"/>
  <cols>
    <col min="1" max="11" width="12.625" customWidth="1"/>
  </cols>
  <sheetData>
    <row r="1" spans="1:11">
      <c r="A1" s="1" t="s">
        <v>143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spans="1:11">
      <c r="A2" s="2" t="s">
        <v>144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145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3</v>
      </c>
      <c r="B4" s="4" t="s">
        <v>4</v>
      </c>
      <c r="C4" s="4" t="s">
        <v>5</v>
      </c>
      <c r="D4" s="4" t="s">
        <v>7</v>
      </c>
      <c r="E4" s="4"/>
      <c r="F4" s="4"/>
      <c r="G4" s="4"/>
      <c r="H4" s="4"/>
      <c r="I4" s="4"/>
      <c r="J4" s="4"/>
      <c r="K4" s="10" t="s">
        <v>146</v>
      </c>
    </row>
    <row r="5" spans="1:11">
      <c r="A5" s="5"/>
      <c r="B5" s="5"/>
      <c r="C5" s="5"/>
      <c r="D5" s="5" t="s">
        <v>67</v>
      </c>
      <c r="E5" s="5" t="s">
        <v>68</v>
      </c>
      <c r="F5" s="5" t="s">
        <v>69</v>
      </c>
      <c r="G5" s="5" t="s">
        <v>70</v>
      </c>
      <c r="H5" s="5" t="s">
        <v>71</v>
      </c>
      <c r="I5" s="5" t="s">
        <v>72</v>
      </c>
      <c r="J5" s="5"/>
      <c r="K5" s="6"/>
    </row>
    <row r="6" spans="1:11">
      <c r="A6" s="5" t="s">
        <v>147</v>
      </c>
      <c r="B6" s="6" t="s">
        <v>148</v>
      </c>
      <c r="C6" s="6"/>
      <c r="D6" s="6">
        <v>10</v>
      </c>
      <c r="E6" s="6">
        <v>10</v>
      </c>
      <c r="F6" s="6">
        <v>10</v>
      </c>
      <c r="G6" s="6">
        <v>10</v>
      </c>
      <c r="H6" s="6">
        <v>10</v>
      </c>
      <c r="I6" s="6">
        <v>10</v>
      </c>
      <c r="J6" s="5" t="s">
        <v>142</v>
      </c>
      <c r="K6" s="5" t="s">
        <v>142</v>
      </c>
    </row>
    <row r="7" spans="1:11">
      <c r="A7" s="5" t="s">
        <v>149</v>
      </c>
      <c r="B7" s="6" t="s">
        <v>21</v>
      </c>
      <c r="C7" s="5" t="s">
        <v>150</v>
      </c>
      <c r="D7" s="6">
        <v>2</v>
      </c>
      <c r="E7" s="6">
        <v>2</v>
      </c>
      <c r="F7" s="6">
        <v>2</v>
      </c>
      <c r="G7" s="6">
        <v>2</v>
      </c>
      <c r="H7" s="6">
        <v>2</v>
      </c>
      <c r="I7" s="6">
        <v>2</v>
      </c>
      <c r="J7" s="5" t="s">
        <v>142</v>
      </c>
      <c r="K7" s="5" t="s">
        <v>142</v>
      </c>
    </row>
    <row r="8" spans="1:11">
      <c r="A8" s="5" t="s">
        <v>151</v>
      </c>
      <c r="B8" s="6"/>
      <c r="C8" s="5" t="s">
        <v>152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5" t="s">
        <v>142</v>
      </c>
      <c r="K8" s="5" t="s">
        <v>142</v>
      </c>
    </row>
    <row r="9" spans="1:11">
      <c r="A9" s="5" t="s">
        <v>153</v>
      </c>
      <c r="B9" s="6"/>
      <c r="C9" s="5" t="s">
        <v>154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5" t="s">
        <v>142</v>
      </c>
      <c r="K9" s="5" t="s">
        <v>142</v>
      </c>
    </row>
    <row r="10" spans="1:11">
      <c r="A10" s="5" t="s">
        <v>155</v>
      </c>
      <c r="B10" s="6"/>
      <c r="C10" s="5" t="s">
        <v>156</v>
      </c>
      <c r="D10" s="6">
        <v>3</v>
      </c>
      <c r="E10" s="6">
        <v>3</v>
      </c>
      <c r="F10" s="6">
        <v>3</v>
      </c>
      <c r="G10" s="6">
        <v>3</v>
      </c>
      <c r="H10" s="6">
        <v>3</v>
      </c>
      <c r="I10" s="6">
        <v>3</v>
      </c>
      <c r="J10" s="5" t="s">
        <v>142</v>
      </c>
      <c r="K10" s="5" t="s">
        <v>142</v>
      </c>
    </row>
    <row r="11" spans="1:11">
      <c r="A11" s="5" t="s">
        <v>157</v>
      </c>
      <c r="B11" s="6"/>
      <c r="C11" s="5" t="s">
        <v>158</v>
      </c>
      <c r="D11" s="6">
        <v>3</v>
      </c>
      <c r="E11" s="6">
        <v>3</v>
      </c>
      <c r="F11" s="6">
        <v>3</v>
      </c>
      <c r="G11" s="6">
        <v>3</v>
      </c>
      <c r="H11" s="6">
        <v>3</v>
      </c>
      <c r="I11" s="6">
        <v>3</v>
      </c>
      <c r="J11" s="5" t="s">
        <v>142</v>
      </c>
      <c r="K11" s="5" t="s">
        <v>142</v>
      </c>
    </row>
    <row r="12" spans="1:11">
      <c r="A12" s="5" t="s">
        <v>159</v>
      </c>
      <c r="B12" s="6" t="s">
        <v>160</v>
      </c>
      <c r="C12" s="6"/>
      <c r="D12" s="6">
        <v>81666</v>
      </c>
      <c r="E12" s="6">
        <v>90968</v>
      </c>
      <c r="F12" s="6">
        <v>71061</v>
      </c>
      <c r="G12" s="6">
        <v>69477</v>
      </c>
      <c r="H12" s="6">
        <v>61508</v>
      </c>
      <c r="I12" s="6">
        <v>59001</v>
      </c>
      <c r="J12" s="5">
        <v>433681</v>
      </c>
      <c r="K12" s="11">
        <v>2357</v>
      </c>
    </row>
    <row r="13" spans="1:11">
      <c r="A13" s="5" t="s">
        <v>161</v>
      </c>
      <c r="B13" s="6" t="s">
        <v>21</v>
      </c>
      <c r="C13" s="6" t="s">
        <v>162</v>
      </c>
      <c r="D13" s="6">
        <v>34191</v>
      </c>
      <c r="E13" s="7">
        <v>37726</v>
      </c>
      <c r="F13" s="7">
        <v>28112</v>
      </c>
      <c r="G13" s="6">
        <v>23552</v>
      </c>
      <c r="H13" s="6">
        <v>20269</v>
      </c>
      <c r="I13" s="6">
        <v>20068</v>
      </c>
      <c r="J13" s="5">
        <v>163918</v>
      </c>
      <c r="K13" s="11">
        <v>890.858695652174</v>
      </c>
    </row>
    <row r="14" spans="1:11">
      <c r="A14" s="5" t="s">
        <v>163</v>
      </c>
      <c r="B14" s="6"/>
      <c r="C14" s="6" t="s">
        <v>164</v>
      </c>
      <c r="D14" s="5">
        <v>8073</v>
      </c>
      <c r="E14" s="7">
        <v>9142</v>
      </c>
      <c r="F14" s="7">
        <v>6657</v>
      </c>
      <c r="G14" s="5">
        <v>5346</v>
      </c>
      <c r="H14" s="5">
        <v>4204</v>
      </c>
      <c r="I14" s="5">
        <v>3854</v>
      </c>
      <c r="J14" s="5">
        <v>37276</v>
      </c>
      <c r="K14" s="11">
        <v>202.586956521739</v>
      </c>
    </row>
    <row r="15" spans="1:11">
      <c r="A15" s="5" t="s">
        <v>165</v>
      </c>
      <c r="B15" s="6"/>
      <c r="C15" s="6" t="s">
        <v>166</v>
      </c>
      <c r="D15" s="6">
        <v>6994</v>
      </c>
      <c r="E15" s="7">
        <v>7949</v>
      </c>
      <c r="F15" s="7">
        <v>5217</v>
      </c>
      <c r="G15" s="5">
        <v>4233</v>
      </c>
      <c r="H15" s="6">
        <v>3548</v>
      </c>
      <c r="I15" s="6">
        <v>3868</v>
      </c>
      <c r="J15" s="5">
        <v>31809</v>
      </c>
      <c r="K15" s="11">
        <v>172.875</v>
      </c>
    </row>
    <row r="16" spans="1:11">
      <c r="A16" s="5" t="s">
        <v>167</v>
      </c>
      <c r="B16" s="6"/>
      <c r="C16" s="6" t="s">
        <v>168</v>
      </c>
      <c r="D16" s="6">
        <v>1431</v>
      </c>
      <c r="E16" s="7">
        <v>3236</v>
      </c>
      <c r="F16" s="5">
        <v>1316</v>
      </c>
      <c r="G16" s="5">
        <v>772</v>
      </c>
      <c r="H16" s="5">
        <v>1060</v>
      </c>
      <c r="I16" s="5">
        <v>769</v>
      </c>
      <c r="J16" s="5">
        <v>8584</v>
      </c>
      <c r="K16" s="11">
        <v>46.6521739130435</v>
      </c>
    </row>
    <row r="17" spans="1:11">
      <c r="A17" s="5" t="s">
        <v>169</v>
      </c>
      <c r="B17" s="6"/>
      <c r="C17" s="6" t="s">
        <v>170</v>
      </c>
      <c r="D17" s="5">
        <v>2825</v>
      </c>
      <c r="E17" s="8">
        <v>3204</v>
      </c>
      <c r="F17" s="7">
        <v>1999</v>
      </c>
      <c r="G17" s="5">
        <v>2635</v>
      </c>
      <c r="H17" s="5">
        <v>3059</v>
      </c>
      <c r="I17" s="5">
        <v>2914</v>
      </c>
      <c r="J17" s="5">
        <v>16636</v>
      </c>
      <c r="K17" s="11">
        <v>90.4130434782609</v>
      </c>
    </row>
    <row r="18" ht="27" spans="1:11">
      <c r="A18" s="5" t="s">
        <v>171</v>
      </c>
      <c r="B18" s="6"/>
      <c r="C18" s="6" t="s">
        <v>172</v>
      </c>
      <c r="D18" s="6">
        <v>14591</v>
      </c>
      <c r="E18" s="7">
        <v>14238</v>
      </c>
      <c r="F18" s="5">
        <v>14060</v>
      </c>
      <c r="G18" s="5">
        <v>15227</v>
      </c>
      <c r="H18" s="6">
        <v>13625</v>
      </c>
      <c r="I18" s="6">
        <v>11854</v>
      </c>
      <c r="J18" s="5">
        <v>83595</v>
      </c>
      <c r="K18" s="11">
        <v>454.320652173913</v>
      </c>
    </row>
    <row r="19" ht="27" spans="1:11">
      <c r="A19" s="5" t="s">
        <v>173</v>
      </c>
      <c r="B19" s="6"/>
      <c r="C19" s="6" t="s">
        <v>174</v>
      </c>
      <c r="D19" s="5">
        <v>3200</v>
      </c>
      <c r="E19" s="5">
        <v>4012</v>
      </c>
      <c r="F19" s="5">
        <v>5083</v>
      </c>
      <c r="G19" s="5">
        <v>6879</v>
      </c>
      <c r="H19" s="5">
        <v>6289</v>
      </c>
      <c r="I19" s="5">
        <v>5710</v>
      </c>
      <c r="J19" s="5">
        <v>31173</v>
      </c>
      <c r="K19" s="11">
        <v>169.41847826087</v>
      </c>
    </row>
    <row r="20" ht="27" spans="1:11">
      <c r="A20" s="5" t="s">
        <v>175</v>
      </c>
      <c r="B20" s="6"/>
      <c r="C20" s="6" t="s">
        <v>176</v>
      </c>
      <c r="D20" s="5">
        <v>5524</v>
      </c>
      <c r="E20" s="5">
        <v>6289</v>
      </c>
      <c r="F20" s="5">
        <v>3162</v>
      </c>
      <c r="G20" s="5">
        <v>4452</v>
      </c>
      <c r="H20" s="5">
        <v>4266</v>
      </c>
      <c r="I20" s="5">
        <v>4753</v>
      </c>
      <c r="J20" s="5">
        <v>28446</v>
      </c>
      <c r="K20" s="11">
        <v>154.597826086957</v>
      </c>
    </row>
    <row r="21" spans="1:11">
      <c r="A21" s="5" t="s">
        <v>177</v>
      </c>
      <c r="B21" s="6"/>
      <c r="C21" s="6" t="s">
        <v>178</v>
      </c>
      <c r="D21" s="5">
        <v>4837</v>
      </c>
      <c r="E21" s="5">
        <v>5172</v>
      </c>
      <c r="F21" s="5">
        <v>5455</v>
      </c>
      <c r="G21" s="5">
        <v>6381</v>
      </c>
      <c r="H21" s="5">
        <v>5188</v>
      </c>
      <c r="I21" s="5">
        <v>5211</v>
      </c>
      <c r="J21" s="5">
        <v>32244</v>
      </c>
      <c r="K21" s="11">
        <v>175.239130434783</v>
      </c>
    </row>
    <row r="22" spans="1:1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</sheetData>
  <mergeCells count="10">
    <mergeCell ref="A2:K2"/>
    <mergeCell ref="A3:K3"/>
    <mergeCell ref="D4:J4"/>
    <mergeCell ref="B6:C6"/>
    <mergeCell ref="B12:C12"/>
    <mergeCell ref="A22:K22"/>
    <mergeCell ref="A4:A5"/>
    <mergeCell ref="B4:B5"/>
    <mergeCell ref="C4:C5"/>
    <mergeCell ref="K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市场运行监测</vt:lpstr>
      <vt:lpstr>客流地区分布</vt:lpstr>
      <vt:lpstr>客运站运行监测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</dc:creator>
  <cp:lastModifiedBy>谭志夫</cp:lastModifiedBy>
  <dcterms:created xsi:type="dcterms:W3CDTF">2024-01-24T02:27:00Z</dcterms:created>
  <dcterms:modified xsi:type="dcterms:W3CDTF">2024-02-26T01:17:55Z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0647896652614252A85F9DDC26BC445C</vt:lpwstr>
  </property>
  <property fmtid="{D5CDD505-2E9C-101B-9397-08002B2CF9AE}" pid="3" name="KSOProductBuildVer">
    <vt:lpwstr>2052-11.8.2.12085</vt:lpwstr>
  </property>
</Properties>
</file>