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<sst xmlns="http://schemas.openxmlformats.org/spreadsheetml/2006/main" count="146" uniqueCount="77">
  <si>
    <t>2023年度水运业发展专项经费分配方案</t>
  </si>
  <si>
    <t>序号</t>
  </si>
  <si>
    <t>企业名称</t>
  </si>
  <si>
    <t>船名</t>
  </si>
  <si>
    <t>新增/注销</t>
  </si>
  <si>
    <t>营运证日期</t>
  </si>
  <si>
    <t>载重吨（吨）</t>
  </si>
  <si>
    <t>建造
完工日期</t>
  </si>
  <si>
    <t>是否符合奖补条件</t>
  </si>
  <si>
    <t>运力新增（吨）</t>
  </si>
  <si>
    <t>运力注销（吨）</t>
  </si>
  <si>
    <t>运力净增加
（吨）</t>
  </si>
  <si>
    <t>核定新增运力奖补
（吨）</t>
  </si>
  <si>
    <t>奖补标准（元/吨）</t>
  </si>
  <si>
    <t>运力奖补金额（元）</t>
  </si>
  <si>
    <t>是否符合运力年净增加规模奖补</t>
  </si>
  <si>
    <t>运力年净增加规模奖补金额（元）</t>
  </si>
  <si>
    <t>2022年货运周转量
（万吨/公里）</t>
  </si>
  <si>
    <t>2023年货运周转量
（万吨/公里）</t>
  </si>
  <si>
    <t>2023年同比增量（万吨/公里）</t>
  </si>
  <si>
    <t>年货运周转量奖补（元）</t>
  </si>
  <si>
    <t>奖补金额合计（元）</t>
  </si>
  <si>
    <t>备注</t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</si>
  <si>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</si>
  <si>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</si>
  <si>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</si>
  <si>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</si>
  <si>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</si>
  <si>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6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</si>
  <si>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7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</si>
  <si>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8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</si>
  <si>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</si>
  <si>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0）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</si>
  <si>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1）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</si>
  <si>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2）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</si>
  <si>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3）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</si>
  <si>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4）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</si>
  <si>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5）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</si>
  <si>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6）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</si>
  <si>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7）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</si>
  <si>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8）</t>
    </r>
  </si>
  <si>
    <r>
      <rPr>
        <sz val="10"/>
        <color theme="1"/>
        <rFont val="宋体"/>
        <charset val="134"/>
      </rPr>
      <t>（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9）</t>
    </r>
  </si>
  <si>
    <t>（13）+（15）+（19）</t>
  </si>
  <si>
    <t>中山市恒辉航运有限公司</t>
  </si>
  <si>
    <r>
      <rPr>
        <sz val="11"/>
        <color theme="1"/>
        <rFont val="宋体"/>
        <charset val="134"/>
      </rPr>
      <t>粤金轮</t>
    </r>
    <r>
      <rPr>
        <sz val="11"/>
        <color theme="1"/>
        <rFont val="Times New Roman"/>
        <charset val="134"/>
      </rPr>
      <t>668</t>
    </r>
  </si>
  <si>
    <t>新增</t>
  </si>
  <si>
    <t>是</t>
  </si>
  <si>
    <r>
      <rPr>
        <sz val="11"/>
        <color theme="1"/>
        <rFont val="宋体"/>
        <charset val="134"/>
      </rPr>
      <t>粤金轮</t>
    </r>
    <r>
      <rPr>
        <sz val="11"/>
        <color theme="1"/>
        <rFont val="Times New Roman"/>
        <charset val="134"/>
      </rPr>
      <t>168</t>
    </r>
  </si>
  <si>
    <t>中山市船务货运有限公司</t>
  </si>
  <si>
    <t>-</t>
  </si>
  <si>
    <t>中山市建航水运有限公司</t>
  </si>
  <si>
    <r>
      <rPr>
        <sz val="11"/>
        <color theme="1"/>
        <rFont val="宋体"/>
        <charset val="134"/>
      </rPr>
      <t>建航</t>
    </r>
    <r>
      <rPr>
        <sz val="11"/>
        <color theme="1"/>
        <rFont val="Times New Roman"/>
        <charset val="134"/>
      </rPr>
      <t>163</t>
    </r>
  </si>
  <si>
    <t>注销</t>
  </si>
  <si>
    <t>否</t>
  </si>
  <si>
    <r>
      <rPr>
        <sz val="11"/>
        <color theme="1"/>
        <rFont val="宋体"/>
        <charset val="134"/>
      </rPr>
      <t>建航</t>
    </r>
    <r>
      <rPr>
        <sz val="11"/>
        <color theme="1"/>
        <rFont val="Times New Roman"/>
        <charset val="134"/>
      </rPr>
      <t>033</t>
    </r>
  </si>
  <si>
    <r>
      <rPr>
        <sz val="11"/>
        <color theme="1"/>
        <rFont val="宋体"/>
        <charset val="134"/>
      </rPr>
      <t>建航</t>
    </r>
    <r>
      <rPr>
        <sz val="11"/>
        <color theme="1"/>
        <rFont val="Times New Roman"/>
        <charset val="134"/>
      </rPr>
      <t>237</t>
    </r>
  </si>
  <si>
    <r>
      <rPr>
        <sz val="11"/>
        <color theme="1"/>
        <rFont val="宋体"/>
        <charset val="134"/>
      </rPr>
      <t>建航</t>
    </r>
    <r>
      <rPr>
        <sz val="11"/>
        <color theme="1"/>
        <rFont val="Times New Roman"/>
        <charset val="134"/>
      </rPr>
      <t>337</t>
    </r>
  </si>
  <si>
    <r>
      <rPr>
        <sz val="11"/>
        <color theme="1"/>
        <rFont val="宋体"/>
        <charset val="134"/>
      </rPr>
      <t>建航</t>
    </r>
    <r>
      <rPr>
        <sz val="11"/>
        <color theme="1"/>
        <rFont val="Times New Roman"/>
        <charset val="134"/>
      </rPr>
      <t>386</t>
    </r>
  </si>
  <si>
    <t>中山市明华船务货运有限公司</t>
  </si>
  <si>
    <r>
      <rPr>
        <sz val="11"/>
        <color theme="1"/>
        <rFont val="宋体"/>
        <charset val="134"/>
      </rPr>
      <t>明华</t>
    </r>
    <r>
      <rPr>
        <sz val="11"/>
        <color theme="1"/>
        <rFont val="Times New Roman"/>
        <charset val="134"/>
      </rPr>
      <t>88</t>
    </r>
  </si>
  <si>
    <r>
      <rPr>
        <sz val="12"/>
        <color theme="1"/>
        <rFont val="宋体"/>
        <charset val="134"/>
      </rPr>
      <t>是</t>
    </r>
  </si>
  <si>
    <t>中山市元泰利运输有限公司</t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</si>
  <si>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555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</si>
  <si>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777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</si>
  <si>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999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</si>
  <si>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666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</si>
  <si>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338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</si>
  <si>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668</t>
    </r>
  </si>
  <si>
    <r>
      <rPr>
        <sz val="11"/>
        <color theme="1"/>
        <rFont val="宋体"/>
        <charset val="134"/>
      </rPr>
      <t>元泰利</t>
    </r>
    <r>
      <rPr>
        <sz val="11"/>
        <color theme="1"/>
        <rFont val="Times New Roman"/>
        <charset val="134"/>
      </rPr>
      <t>288</t>
    </r>
  </si>
  <si>
    <t>中山市力洲船务货运代理有限公司</t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</si>
  <si>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128</t>
    </r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</si>
  <si>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306</t>
    </r>
  </si>
  <si>
    <r>
      <rPr>
        <sz val="11"/>
        <color theme="1"/>
        <rFont val="宋体"/>
        <charset val="134"/>
      </rPr>
      <t>坚泰</t>
    </r>
    <r>
      <rPr>
        <sz val="11"/>
        <color theme="1"/>
        <rFont val="Times New Roman"/>
        <charset val="134"/>
      </rPr>
      <t>99</t>
    </r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</si>
  <si>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668</t>
    </r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</si>
  <si>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139</t>
    </r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</si>
  <si>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520</t>
    </r>
  </si>
  <si>
    <r>
      <rPr>
        <sz val="11"/>
        <color theme="1"/>
        <rFont val="宋体"/>
        <charset val="134"/>
      </rPr>
      <t>力洲</t>
    </r>
    <r>
      <rPr>
        <sz val="11"/>
        <color theme="1"/>
        <rFont val="Times New Roman"/>
        <charset val="134"/>
      </rPr>
      <t>318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</si>
</sst>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b/>
      <sz val="12"/>
      <color theme="1"/>
      <name val="黑体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24" fillId="11" borderId="5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28"/>
  <sheetViews>
    <sheetView tabSelected="1" zoomScale="85" zoomScaleNormal="85" workbookViewId="0">
      <pane ySplit="3" topLeftCell="A4" activePane="bottomLeft" state="frozen"/>
      <selection/>
      <selection pane="bottomLeft" activeCell="F14" sqref="F14"/>
    </sheetView>
  </sheetViews>
  <sheetFormatPr defaultColWidth="9" defaultRowHeight="13.5"/>
  <cols>
    <col min="1" max="1" width="3.875" customWidth="1"/>
    <col min="2" max="2" width="14.125" customWidth="1"/>
    <col min="3" max="3" width="10.125" customWidth="1"/>
    <col min="4" max="4" width="7.125" customWidth="1"/>
    <col min="5" max="5" width="13.75" customWidth="1"/>
    <col min="6" max="6" width="8.375" customWidth="1"/>
    <col min="7" max="7" width="15.125" customWidth="1"/>
    <col min="8" max="8" width="7.375" customWidth="1"/>
    <col min="9" max="9" width="9.375"/>
    <col min="11" max="11" width="8.375" customWidth="1"/>
    <col min="13" max="13" width="10.375" customWidth="1"/>
    <col min="15" max="15" width="11.625" customWidth="1"/>
    <col min="16" max="16" width="10.875" customWidth="1"/>
    <col min="17" max="17" width="11.5" customWidth="1"/>
    <col min="18" max="20" width="9.5" customWidth="1"/>
    <col min="21" max="21" width="20.875" customWidth="1"/>
    <col min="22" max="22" width="10.875" customWidth="1"/>
  </cols>
  <sheetData>
    <row r="1" ht="61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="1" customFormat="1" ht="71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32" t="s">
        <v>14</v>
      </c>
      <c r="O2" s="4" t="s">
        <v>15</v>
      </c>
      <c r="P2" s="32" t="s">
        <v>16</v>
      </c>
      <c r="Q2" s="4" t="s">
        <v>17</v>
      </c>
      <c r="R2" s="4" t="s">
        <v>18</v>
      </c>
      <c r="S2" s="4" t="s">
        <v>19</v>
      </c>
      <c r="T2" s="32" t="s">
        <v>20</v>
      </c>
      <c r="U2" s="32" t="s">
        <v>21</v>
      </c>
      <c r="V2" s="4" t="s">
        <v>22</v>
      </c>
    </row>
    <row r="3" s="2" customFormat="1" ht="16" customHeight="1" spans="1:22">
      <c r="A3" s="6"/>
      <c r="B3" s="7" t="s">
        <v>23</v>
      </c>
      <c r="C3" s="7" t="s">
        <v>24</v>
      </c>
      <c r="D3" s="7" t="s">
        <v>25</v>
      </c>
      <c r="E3" s="7" t="s">
        <v>26</v>
      </c>
      <c r="F3" s="7" t="s">
        <v>27</v>
      </c>
      <c r="G3" s="7" t="s">
        <v>28</v>
      </c>
      <c r="H3" s="7" t="s">
        <v>29</v>
      </c>
      <c r="I3" s="7" t="s">
        <v>30</v>
      </c>
      <c r="J3" s="7" t="s">
        <v>31</v>
      </c>
      <c r="K3" s="7" t="s">
        <v>32</v>
      </c>
      <c r="L3" s="7" t="s">
        <v>33</v>
      </c>
      <c r="M3" s="7" t="s">
        <v>34</v>
      </c>
      <c r="N3" s="7" t="s">
        <v>35</v>
      </c>
      <c r="O3" s="7" t="s">
        <v>36</v>
      </c>
      <c r="P3" s="7" t="s">
        <v>37</v>
      </c>
      <c r="Q3" s="7" t="s">
        <v>38</v>
      </c>
      <c r="R3" s="7" t="s">
        <v>39</v>
      </c>
      <c r="S3" s="7" t="s">
        <v>40</v>
      </c>
      <c r="T3" s="7" t="s">
        <v>41</v>
      </c>
      <c r="U3" s="7" t="s">
        <v>42</v>
      </c>
      <c r="V3" s="38"/>
    </row>
    <row r="4" ht="28" customHeight="1" spans="1:22">
      <c r="A4" s="8">
        <v>1</v>
      </c>
      <c r="B4" s="9" t="s">
        <v>43</v>
      </c>
      <c r="C4" s="10" t="s">
        <v>44</v>
      </c>
      <c r="D4" s="11" t="s">
        <v>45</v>
      </c>
      <c r="E4" s="12">
        <v>45268</v>
      </c>
      <c r="F4" s="10">
        <v>4483</v>
      </c>
      <c r="G4" s="13">
        <v>45229</v>
      </c>
      <c r="H4" s="9" t="s">
        <v>46</v>
      </c>
      <c r="I4" s="33">
        <v>8955</v>
      </c>
      <c r="J4" s="33">
        <v>0</v>
      </c>
      <c r="K4" s="33">
        <v>8955</v>
      </c>
      <c r="L4" s="33">
        <v>8955</v>
      </c>
      <c r="M4" s="33">
        <v>100</v>
      </c>
      <c r="N4" s="33">
        <f>M4*L4</f>
        <v>895500</v>
      </c>
      <c r="O4" s="34" t="s">
        <v>46</v>
      </c>
      <c r="P4" s="20">
        <v>100000</v>
      </c>
      <c r="Q4" s="20">
        <v>0</v>
      </c>
      <c r="R4" s="20">
        <v>0</v>
      </c>
      <c r="S4" s="34">
        <v>0</v>
      </c>
      <c r="T4" s="20">
        <v>0</v>
      </c>
      <c r="U4" s="20">
        <f>N4+P4+T4</f>
        <v>995500</v>
      </c>
      <c r="V4" s="20"/>
    </row>
    <row r="5" ht="28" customHeight="1" spans="1:22">
      <c r="A5" s="8"/>
      <c r="B5" s="14"/>
      <c r="C5" s="8" t="s">
        <v>47</v>
      </c>
      <c r="D5" s="15" t="s">
        <v>45</v>
      </c>
      <c r="E5" s="16">
        <v>45268</v>
      </c>
      <c r="F5" s="8">
        <v>4472</v>
      </c>
      <c r="G5" s="17">
        <v>45207</v>
      </c>
      <c r="H5" s="18" t="s">
        <v>46</v>
      </c>
      <c r="I5" s="35"/>
      <c r="J5" s="35"/>
      <c r="K5" s="35"/>
      <c r="L5" s="35"/>
      <c r="M5" s="35"/>
      <c r="N5" s="35"/>
      <c r="O5" s="10"/>
      <c r="P5" s="10"/>
      <c r="Q5" s="10"/>
      <c r="R5" s="10"/>
      <c r="S5" s="11"/>
      <c r="T5" s="10"/>
      <c r="U5" s="10"/>
      <c r="V5" s="10"/>
    </row>
    <row r="6" ht="36" customHeight="1" spans="1:22">
      <c r="A6" s="8">
        <v>2</v>
      </c>
      <c r="B6" s="18" t="s">
        <v>48</v>
      </c>
      <c r="C6" s="8" t="s">
        <v>49</v>
      </c>
      <c r="D6" s="8" t="s">
        <v>49</v>
      </c>
      <c r="E6" s="8" t="s">
        <v>49</v>
      </c>
      <c r="F6" s="8" t="s">
        <v>49</v>
      </c>
      <c r="G6" s="8" t="s">
        <v>49</v>
      </c>
      <c r="H6" s="8" t="s">
        <v>49</v>
      </c>
      <c r="I6" s="8" t="s">
        <v>49</v>
      </c>
      <c r="J6" s="8" t="s">
        <v>49</v>
      </c>
      <c r="K6" s="8" t="s">
        <v>49</v>
      </c>
      <c r="L6" s="8" t="s">
        <v>49</v>
      </c>
      <c r="M6" s="8" t="s">
        <v>49</v>
      </c>
      <c r="N6" s="8" t="s">
        <v>49</v>
      </c>
      <c r="O6" s="8" t="s">
        <v>49</v>
      </c>
      <c r="P6" s="8" t="s">
        <v>49</v>
      </c>
      <c r="Q6" s="33">
        <v>58996</v>
      </c>
      <c r="R6" s="33">
        <v>76657</v>
      </c>
      <c r="S6" s="33">
        <f>R6-Q6</f>
        <v>17661</v>
      </c>
      <c r="T6" s="33">
        <v>60000</v>
      </c>
      <c r="U6" s="20">
        <v>60000</v>
      </c>
      <c r="V6" s="20"/>
    </row>
    <row r="7" ht="28" customHeight="1" spans="1:22">
      <c r="A7" s="19">
        <v>3</v>
      </c>
      <c r="B7" s="18" t="s">
        <v>50</v>
      </c>
      <c r="C7" s="18" t="s">
        <v>51</v>
      </c>
      <c r="D7" s="15" t="s">
        <v>52</v>
      </c>
      <c r="E7" s="16">
        <v>45015</v>
      </c>
      <c r="F7" s="8">
        <v>2454</v>
      </c>
      <c r="G7" s="8" t="s">
        <v>49</v>
      </c>
      <c r="H7" s="8" t="s">
        <v>49</v>
      </c>
      <c r="I7" s="19">
        <v>4808</v>
      </c>
      <c r="J7" s="19">
        <f>F11+F9+F8+F7</f>
        <v>10358</v>
      </c>
      <c r="K7" s="19">
        <f>I7-J7</f>
        <v>-5550</v>
      </c>
      <c r="L7" s="36">
        <v>0</v>
      </c>
      <c r="M7" s="36">
        <v>0</v>
      </c>
      <c r="N7" s="36">
        <v>0</v>
      </c>
      <c r="O7" s="37" t="s">
        <v>53</v>
      </c>
      <c r="P7" s="19">
        <v>0</v>
      </c>
      <c r="Q7" s="19">
        <v>25928</v>
      </c>
      <c r="R7" s="19">
        <v>30136</v>
      </c>
      <c r="S7" s="19">
        <f>R7-Q7</f>
        <v>4208</v>
      </c>
      <c r="T7" s="19">
        <v>30000</v>
      </c>
      <c r="U7" s="19">
        <v>30000</v>
      </c>
      <c r="V7" s="19"/>
    </row>
    <row r="8" ht="28" customHeight="1" spans="1:22">
      <c r="A8" s="20"/>
      <c r="B8" s="14"/>
      <c r="C8" s="15" t="s">
        <v>54</v>
      </c>
      <c r="D8" s="15" t="s">
        <v>52</v>
      </c>
      <c r="E8" s="16">
        <v>45020</v>
      </c>
      <c r="F8" s="8">
        <v>2725</v>
      </c>
      <c r="G8" s="8" t="s">
        <v>49</v>
      </c>
      <c r="H8" s="8" t="s">
        <v>49</v>
      </c>
      <c r="I8" s="20"/>
      <c r="J8" s="20"/>
      <c r="K8" s="20"/>
      <c r="L8" s="33"/>
      <c r="M8" s="33"/>
      <c r="N8" s="33"/>
      <c r="O8" s="20"/>
      <c r="P8" s="20"/>
      <c r="Q8" s="20"/>
      <c r="R8" s="20"/>
      <c r="S8" s="20"/>
      <c r="T8" s="20"/>
      <c r="U8" s="20"/>
      <c r="V8" s="20"/>
    </row>
    <row r="9" ht="28" customHeight="1" spans="1:22">
      <c r="A9" s="20"/>
      <c r="B9" s="14"/>
      <c r="C9" s="15" t="s">
        <v>55</v>
      </c>
      <c r="D9" s="15" t="s">
        <v>52</v>
      </c>
      <c r="E9" s="16">
        <v>45084</v>
      </c>
      <c r="F9" s="8">
        <v>4150</v>
      </c>
      <c r="G9" s="8" t="s">
        <v>49</v>
      </c>
      <c r="H9" s="8" t="s">
        <v>49</v>
      </c>
      <c r="I9" s="20"/>
      <c r="J9" s="20"/>
      <c r="K9" s="20"/>
      <c r="L9" s="33"/>
      <c r="M9" s="33"/>
      <c r="N9" s="33"/>
      <c r="O9" s="20"/>
      <c r="P9" s="20"/>
      <c r="Q9" s="20"/>
      <c r="R9" s="20"/>
      <c r="S9" s="20"/>
      <c r="T9" s="20"/>
      <c r="U9" s="20"/>
      <c r="V9" s="20"/>
    </row>
    <row r="10" ht="28" customHeight="1" spans="1:22">
      <c r="A10" s="20"/>
      <c r="B10" s="14"/>
      <c r="C10" s="15" t="s">
        <v>56</v>
      </c>
      <c r="D10" s="15" t="s">
        <v>45</v>
      </c>
      <c r="E10" s="16">
        <v>45237</v>
      </c>
      <c r="F10" s="8">
        <v>4808</v>
      </c>
      <c r="G10" s="17">
        <v>42016</v>
      </c>
      <c r="H10" s="18" t="s">
        <v>46</v>
      </c>
      <c r="I10" s="20"/>
      <c r="J10" s="20"/>
      <c r="K10" s="20"/>
      <c r="L10" s="33"/>
      <c r="M10" s="33"/>
      <c r="N10" s="33"/>
      <c r="O10" s="20"/>
      <c r="P10" s="20"/>
      <c r="Q10" s="20"/>
      <c r="R10" s="20"/>
      <c r="S10" s="20"/>
      <c r="T10" s="20"/>
      <c r="U10" s="20"/>
      <c r="V10" s="20"/>
    </row>
    <row r="11" ht="28" customHeight="1" spans="1:22">
      <c r="A11" s="20"/>
      <c r="B11" s="14"/>
      <c r="C11" s="15" t="s">
        <v>57</v>
      </c>
      <c r="D11" s="15" t="s">
        <v>52</v>
      </c>
      <c r="E11" s="16">
        <v>45257</v>
      </c>
      <c r="F11" s="8">
        <v>1029</v>
      </c>
      <c r="G11" s="8" t="s">
        <v>49</v>
      </c>
      <c r="H11" s="8" t="s">
        <v>49</v>
      </c>
      <c r="I11" s="10"/>
      <c r="J11" s="10"/>
      <c r="K11" s="10"/>
      <c r="L11" s="33"/>
      <c r="M11" s="35"/>
      <c r="N11" s="35"/>
      <c r="O11" s="20"/>
      <c r="P11" s="20"/>
      <c r="Q11" s="20"/>
      <c r="R11" s="20"/>
      <c r="S11" s="20"/>
      <c r="T11" s="20"/>
      <c r="U11" s="20"/>
      <c r="V11" s="20"/>
    </row>
    <row r="12" ht="28" customHeight="1" spans="1:22">
      <c r="A12" s="8">
        <v>4</v>
      </c>
      <c r="B12" s="18" t="s">
        <v>58</v>
      </c>
      <c r="C12" s="21" t="s">
        <v>59</v>
      </c>
      <c r="D12" s="22" t="s">
        <v>45</v>
      </c>
      <c r="E12" s="23">
        <v>45212</v>
      </c>
      <c r="F12" s="21">
        <v>2518</v>
      </c>
      <c r="G12" s="24">
        <v>41179</v>
      </c>
      <c r="H12" s="25" t="s">
        <v>60</v>
      </c>
      <c r="I12" s="19">
        <f>F12</f>
        <v>2518</v>
      </c>
      <c r="J12" s="19">
        <v>0</v>
      </c>
      <c r="K12" s="19">
        <f>I12-J12</f>
        <v>2518</v>
      </c>
      <c r="L12" s="36">
        <f>K12</f>
        <v>2518</v>
      </c>
      <c r="M12" s="36">
        <v>80</v>
      </c>
      <c r="N12" s="36">
        <f>L12*M12</f>
        <v>201440</v>
      </c>
      <c r="O12" s="37" t="s">
        <v>53</v>
      </c>
      <c r="P12" s="19">
        <v>0</v>
      </c>
      <c r="Q12" s="19">
        <v>702</v>
      </c>
      <c r="R12" s="19">
        <v>1894</v>
      </c>
      <c r="S12" s="19">
        <f>R12-Q12</f>
        <v>1192</v>
      </c>
      <c r="T12" s="19">
        <v>0</v>
      </c>
      <c r="U12" s="19">
        <f>T12+P12+N12</f>
        <v>201440</v>
      </c>
      <c r="V12" s="39"/>
    </row>
    <row r="13" ht="16" customHeight="1" spans="1:22">
      <c r="A13" s="8"/>
      <c r="B13" s="14"/>
      <c r="C13" s="26"/>
      <c r="D13" s="27"/>
      <c r="E13" s="28"/>
      <c r="F13" s="26"/>
      <c r="G13" s="29"/>
      <c r="H13" s="30"/>
      <c r="I13" s="10"/>
      <c r="J13" s="10"/>
      <c r="K13" s="10"/>
      <c r="L13" s="35"/>
      <c r="M13" s="35"/>
      <c r="N13" s="35"/>
      <c r="O13" s="10"/>
      <c r="P13" s="10"/>
      <c r="Q13" s="10"/>
      <c r="R13" s="10"/>
      <c r="S13" s="10"/>
      <c r="T13" s="10"/>
      <c r="U13" s="10"/>
      <c r="V13" s="40"/>
    </row>
    <row r="14" ht="28" customHeight="1" spans="1:22">
      <c r="A14" s="31">
        <v>5</v>
      </c>
      <c r="B14" s="18" t="s">
        <v>61</v>
      </c>
      <c r="C14" s="18" t="s">
        <v>62</v>
      </c>
      <c r="D14" s="18" t="s">
        <v>45</v>
      </c>
      <c r="E14" s="17">
        <v>44988</v>
      </c>
      <c r="F14" s="14">
        <v>2959</v>
      </c>
      <c r="G14" s="17">
        <v>44138</v>
      </c>
      <c r="H14" s="18" t="s">
        <v>46</v>
      </c>
      <c r="I14" s="36">
        <f>F14+F15+F16</f>
        <v>8112</v>
      </c>
      <c r="J14" s="36">
        <f>F17+F18+F19+F20</f>
        <v>6976</v>
      </c>
      <c r="K14" s="36">
        <f>I14-J14</f>
        <v>1136</v>
      </c>
      <c r="L14" s="36">
        <v>1136</v>
      </c>
      <c r="M14" s="36">
        <v>100</v>
      </c>
      <c r="N14" s="36">
        <f>L14*M14</f>
        <v>113600</v>
      </c>
      <c r="O14" s="37" t="s">
        <v>53</v>
      </c>
      <c r="P14" s="19">
        <v>0</v>
      </c>
      <c r="Q14" s="19">
        <v>10935</v>
      </c>
      <c r="R14" s="19">
        <v>5799</v>
      </c>
      <c r="S14" s="19">
        <f>R14-Q14</f>
        <v>-5136</v>
      </c>
      <c r="T14" s="19">
        <v>0</v>
      </c>
      <c r="U14" s="19">
        <f>N14+P14+T14</f>
        <v>113600</v>
      </c>
      <c r="V14" s="19"/>
    </row>
    <row r="15" ht="28" customHeight="1" spans="1:22">
      <c r="A15" s="31"/>
      <c r="B15" s="14"/>
      <c r="C15" s="18" t="s">
        <v>63</v>
      </c>
      <c r="D15" s="18" t="s">
        <v>45</v>
      </c>
      <c r="E15" s="17">
        <v>44988</v>
      </c>
      <c r="F15" s="14">
        <v>2976</v>
      </c>
      <c r="G15" s="17">
        <v>44131</v>
      </c>
      <c r="H15" s="18" t="s">
        <v>46</v>
      </c>
      <c r="I15" s="33"/>
      <c r="J15" s="33"/>
      <c r="K15" s="33"/>
      <c r="L15" s="33"/>
      <c r="M15" s="33"/>
      <c r="N15" s="33"/>
      <c r="O15" s="20"/>
      <c r="P15" s="20"/>
      <c r="Q15" s="20"/>
      <c r="R15" s="20"/>
      <c r="S15" s="20"/>
      <c r="T15" s="20"/>
      <c r="U15" s="20"/>
      <c r="V15" s="20"/>
    </row>
    <row r="16" ht="28" customHeight="1" spans="1:22">
      <c r="A16" s="31"/>
      <c r="B16" s="14"/>
      <c r="C16" s="18" t="s">
        <v>64</v>
      </c>
      <c r="D16" s="18" t="s">
        <v>45</v>
      </c>
      <c r="E16" s="17">
        <v>45071</v>
      </c>
      <c r="F16" s="14">
        <v>2177</v>
      </c>
      <c r="G16" s="17">
        <v>40989</v>
      </c>
      <c r="H16" s="18" t="s">
        <v>46</v>
      </c>
      <c r="I16" s="33"/>
      <c r="J16" s="33"/>
      <c r="K16" s="33"/>
      <c r="L16" s="33"/>
      <c r="M16" s="33"/>
      <c r="N16" s="33"/>
      <c r="O16" s="20"/>
      <c r="P16" s="20"/>
      <c r="Q16" s="20"/>
      <c r="R16" s="20"/>
      <c r="S16" s="20"/>
      <c r="T16" s="20"/>
      <c r="U16" s="20"/>
      <c r="V16" s="20"/>
    </row>
    <row r="17" ht="28" customHeight="1" spans="1:22">
      <c r="A17" s="31"/>
      <c r="B17" s="14"/>
      <c r="C17" s="18" t="s">
        <v>65</v>
      </c>
      <c r="D17" s="18" t="s">
        <v>52</v>
      </c>
      <c r="E17" s="17">
        <v>44964</v>
      </c>
      <c r="F17" s="14">
        <v>1595</v>
      </c>
      <c r="G17" s="14" t="s">
        <v>49</v>
      </c>
      <c r="H17" s="14" t="s">
        <v>49</v>
      </c>
      <c r="I17" s="33"/>
      <c r="J17" s="33"/>
      <c r="K17" s="33"/>
      <c r="L17" s="33"/>
      <c r="M17" s="33"/>
      <c r="N17" s="33"/>
      <c r="O17" s="20"/>
      <c r="P17" s="20"/>
      <c r="Q17" s="20"/>
      <c r="R17" s="20"/>
      <c r="S17" s="20"/>
      <c r="T17" s="20"/>
      <c r="U17" s="20"/>
      <c r="V17" s="20"/>
    </row>
    <row r="18" ht="28" customHeight="1" spans="1:22">
      <c r="A18" s="31"/>
      <c r="B18" s="14"/>
      <c r="C18" s="18" t="s">
        <v>66</v>
      </c>
      <c r="D18" s="18" t="s">
        <v>52</v>
      </c>
      <c r="E18" s="17">
        <v>45001</v>
      </c>
      <c r="F18" s="14">
        <v>1605</v>
      </c>
      <c r="G18" s="14" t="s">
        <v>49</v>
      </c>
      <c r="H18" s="14" t="s">
        <v>49</v>
      </c>
      <c r="I18" s="33"/>
      <c r="J18" s="33"/>
      <c r="K18" s="33"/>
      <c r="L18" s="33"/>
      <c r="M18" s="33"/>
      <c r="N18" s="33"/>
      <c r="O18" s="20"/>
      <c r="P18" s="20"/>
      <c r="Q18" s="20"/>
      <c r="R18" s="20"/>
      <c r="S18" s="20"/>
      <c r="T18" s="20"/>
      <c r="U18" s="20"/>
      <c r="V18" s="20"/>
    </row>
    <row r="19" ht="28" customHeight="1" spans="1:22">
      <c r="A19" s="31"/>
      <c r="B19" s="14"/>
      <c r="C19" s="18" t="s">
        <v>67</v>
      </c>
      <c r="D19" s="18" t="s">
        <v>52</v>
      </c>
      <c r="E19" s="17">
        <v>45001</v>
      </c>
      <c r="F19" s="14">
        <v>1842</v>
      </c>
      <c r="G19" s="14" t="s">
        <v>49</v>
      </c>
      <c r="H19" s="14" t="s">
        <v>49</v>
      </c>
      <c r="I19" s="33"/>
      <c r="J19" s="33"/>
      <c r="K19" s="33"/>
      <c r="L19" s="33"/>
      <c r="M19" s="33"/>
      <c r="N19" s="33"/>
      <c r="O19" s="20"/>
      <c r="P19" s="20"/>
      <c r="Q19" s="20"/>
      <c r="R19" s="20"/>
      <c r="S19" s="20"/>
      <c r="T19" s="20"/>
      <c r="U19" s="20"/>
      <c r="V19" s="20"/>
    </row>
    <row r="20" ht="28" customHeight="1" spans="1:22">
      <c r="A20" s="31"/>
      <c r="B20" s="14"/>
      <c r="C20" s="18" t="s">
        <v>68</v>
      </c>
      <c r="D20" s="18" t="s">
        <v>52</v>
      </c>
      <c r="E20" s="17">
        <v>45079</v>
      </c>
      <c r="F20" s="14">
        <v>1934</v>
      </c>
      <c r="G20" s="14" t="s">
        <v>49</v>
      </c>
      <c r="H20" s="14" t="s">
        <v>49</v>
      </c>
      <c r="I20" s="35"/>
      <c r="J20" s="35"/>
      <c r="K20" s="35"/>
      <c r="L20" s="35"/>
      <c r="M20" s="35"/>
      <c r="N20" s="35"/>
      <c r="O20" s="10"/>
      <c r="P20" s="10"/>
      <c r="Q20" s="10"/>
      <c r="R20" s="10"/>
      <c r="S20" s="10"/>
      <c r="T20" s="10"/>
      <c r="U20" s="10"/>
      <c r="V20" s="10"/>
    </row>
    <row r="21" ht="28" customHeight="1" spans="1:22">
      <c r="A21" s="31">
        <v>6</v>
      </c>
      <c r="B21" s="18" t="s">
        <v>69</v>
      </c>
      <c r="C21" s="18" t="s">
        <v>70</v>
      </c>
      <c r="D21" s="18" t="s">
        <v>45</v>
      </c>
      <c r="E21" s="17">
        <v>45041</v>
      </c>
      <c r="F21" s="14">
        <v>2592</v>
      </c>
      <c r="G21" s="17">
        <v>38167</v>
      </c>
      <c r="H21" s="18" t="s">
        <v>53</v>
      </c>
      <c r="I21" s="36">
        <f>F21+F22+F23</f>
        <v>7616</v>
      </c>
      <c r="J21" s="36">
        <f>F24+F25+F26+F27</f>
        <v>4108</v>
      </c>
      <c r="K21" s="36">
        <f>I21-J21</f>
        <v>3508</v>
      </c>
      <c r="L21" s="36">
        <v>3508</v>
      </c>
      <c r="M21" s="36">
        <v>100</v>
      </c>
      <c r="N21" s="36">
        <f>L21*M21</f>
        <v>350800</v>
      </c>
      <c r="O21" s="37" t="s">
        <v>53</v>
      </c>
      <c r="P21" s="19">
        <v>0</v>
      </c>
      <c r="Q21" s="19">
        <v>5111</v>
      </c>
      <c r="R21" s="19">
        <v>3638</v>
      </c>
      <c r="S21" s="19">
        <f>R21-Q21</f>
        <v>-1473</v>
      </c>
      <c r="T21" s="19">
        <v>0</v>
      </c>
      <c r="U21" s="19">
        <f>N21+P21+T21</f>
        <v>350800</v>
      </c>
      <c r="V21" s="19"/>
    </row>
    <row r="22" ht="28" customHeight="1" spans="1:22">
      <c r="A22" s="31"/>
      <c r="B22" s="14"/>
      <c r="C22" s="18" t="s">
        <v>71</v>
      </c>
      <c r="D22" s="18" t="s">
        <v>45</v>
      </c>
      <c r="E22" s="17">
        <v>44988</v>
      </c>
      <c r="F22" s="14">
        <v>864</v>
      </c>
      <c r="G22" s="17">
        <v>39035</v>
      </c>
      <c r="H22" s="18" t="s">
        <v>53</v>
      </c>
      <c r="I22" s="33"/>
      <c r="J22" s="33"/>
      <c r="K22" s="33"/>
      <c r="L22" s="33"/>
      <c r="M22" s="33"/>
      <c r="N22" s="33"/>
      <c r="O22" s="20"/>
      <c r="P22" s="20"/>
      <c r="Q22" s="20"/>
      <c r="R22" s="20"/>
      <c r="S22" s="20"/>
      <c r="T22" s="20"/>
      <c r="U22" s="20"/>
      <c r="V22" s="20"/>
    </row>
    <row r="23" ht="28" customHeight="1" spans="1:22">
      <c r="A23" s="31"/>
      <c r="B23" s="14"/>
      <c r="C23" s="18" t="s">
        <v>72</v>
      </c>
      <c r="D23" s="18" t="s">
        <v>45</v>
      </c>
      <c r="E23" s="17">
        <v>45140</v>
      </c>
      <c r="F23" s="14">
        <v>4160</v>
      </c>
      <c r="G23" s="17">
        <v>42146</v>
      </c>
      <c r="H23" s="18" t="s">
        <v>46</v>
      </c>
      <c r="I23" s="33"/>
      <c r="J23" s="33"/>
      <c r="K23" s="33"/>
      <c r="L23" s="33"/>
      <c r="M23" s="33"/>
      <c r="N23" s="33"/>
      <c r="O23" s="20"/>
      <c r="P23" s="20"/>
      <c r="Q23" s="20"/>
      <c r="R23" s="20"/>
      <c r="S23" s="20"/>
      <c r="T23" s="20"/>
      <c r="U23" s="20"/>
      <c r="V23" s="20"/>
    </row>
    <row r="24" ht="28" customHeight="1" spans="1:22">
      <c r="A24" s="31"/>
      <c r="B24" s="14"/>
      <c r="C24" s="18" t="s">
        <v>73</v>
      </c>
      <c r="D24" s="18" t="s">
        <v>52</v>
      </c>
      <c r="E24" s="17">
        <v>44964</v>
      </c>
      <c r="F24" s="14">
        <v>600</v>
      </c>
      <c r="G24" s="17" t="s">
        <v>49</v>
      </c>
      <c r="H24" s="14" t="s">
        <v>49</v>
      </c>
      <c r="I24" s="33"/>
      <c r="J24" s="33"/>
      <c r="K24" s="33"/>
      <c r="L24" s="33"/>
      <c r="M24" s="33"/>
      <c r="N24" s="33"/>
      <c r="O24" s="20"/>
      <c r="P24" s="20"/>
      <c r="Q24" s="20"/>
      <c r="R24" s="20"/>
      <c r="S24" s="20"/>
      <c r="T24" s="20"/>
      <c r="U24" s="20"/>
      <c r="V24" s="20"/>
    </row>
    <row r="25" ht="28" customHeight="1" spans="1:22">
      <c r="A25" s="31"/>
      <c r="B25" s="14"/>
      <c r="C25" s="18" t="s">
        <v>74</v>
      </c>
      <c r="D25" s="18" t="s">
        <v>52</v>
      </c>
      <c r="E25" s="17">
        <v>45006</v>
      </c>
      <c r="F25" s="14">
        <v>662</v>
      </c>
      <c r="G25" s="17" t="s">
        <v>49</v>
      </c>
      <c r="H25" s="14" t="s">
        <v>49</v>
      </c>
      <c r="I25" s="33"/>
      <c r="J25" s="33"/>
      <c r="K25" s="33"/>
      <c r="L25" s="33"/>
      <c r="M25" s="33"/>
      <c r="N25" s="33"/>
      <c r="O25" s="20"/>
      <c r="P25" s="20"/>
      <c r="Q25" s="20"/>
      <c r="R25" s="20"/>
      <c r="S25" s="20"/>
      <c r="T25" s="20"/>
      <c r="U25" s="20"/>
      <c r="V25" s="20"/>
    </row>
    <row r="26" ht="28" customHeight="1" spans="1:22">
      <c r="A26" s="31"/>
      <c r="B26" s="14"/>
      <c r="C26" s="18" t="s">
        <v>75</v>
      </c>
      <c r="D26" s="18" t="s">
        <v>52</v>
      </c>
      <c r="E26" s="17">
        <v>45069</v>
      </c>
      <c r="F26" s="14">
        <v>426</v>
      </c>
      <c r="G26" s="17" t="s">
        <v>49</v>
      </c>
      <c r="H26" s="14" t="s">
        <v>49</v>
      </c>
      <c r="I26" s="33"/>
      <c r="J26" s="33"/>
      <c r="K26" s="33"/>
      <c r="L26" s="33"/>
      <c r="M26" s="33"/>
      <c r="N26" s="33"/>
      <c r="O26" s="20"/>
      <c r="P26" s="20"/>
      <c r="Q26" s="20"/>
      <c r="R26" s="20"/>
      <c r="S26" s="20"/>
      <c r="T26" s="20"/>
      <c r="U26" s="20"/>
      <c r="V26" s="20"/>
    </row>
    <row r="27" ht="28" customHeight="1" spans="1:22">
      <c r="A27" s="31"/>
      <c r="B27" s="14"/>
      <c r="C27" s="18" t="s">
        <v>76</v>
      </c>
      <c r="D27" s="18" t="s">
        <v>52</v>
      </c>
      <c r="E27" s="17">
        <v>45207</v>
      </c>
      <c r="F27" s="14">
        <v>2420</v>
      </c>
      <c r="G27" s="17" t="s">
        <v>49</v>
      </c>
      <c r="H27" s="14" t="s">
        <v>49</v>
      </c>
      <c r="I27" s="35"/>
      <c r="J27" s="35"/>
      <c r="K27" s="35"/>
      <c r="L27" s="35"/>
      <c r="M27" s="35"/>
      <c r="N27" s="35"/>
      <c r="O27" s="10"/>
      <c r="P27" s="10"/>
      <c r="Q27" s="10"/>
      <c r="R27" s="10"/>
      <c r="S27" s="10"/>
      <c r="T27" s="10"/>
      <c r="U27" s="10"/>
      <c r="V27" s="10"/>
    </row>
    <row r="28" ht="30" customHeight="1" spans="21:21">
      <c r="U28" s="41"/>
    </row>
  </sheetData>
  <mergeCells count="88">
    <mergeCell ref="A1:V1"/>
    <mergeCell ref="A2:A3"/>
    <mergeCell ref="A4:A5"/>
    <mergeCell ref="A7:A11"/>
    <mergeCell ref="A12:A13"/>
    <mergeCell ref="A14:A20"/>
    <mergeCell ref="A21:A27"/>
    <mergeCell ref="B4:B5"/>
    <mergeCell ref="B7:B11"/>
    <mergeCell ref="B12:B13"/>
    <mergeCell ref="B14:B20"/>
    <mergeCell ref="B21:B27"/>
    <mergeCell ref="C12:C13"/>
    <mergeCell ref="D12:D13"/>
    <mergeCell ref="E12:E13"/>
    <mergeCell ref="F12:F13"/>
    <mergeCell ref="G12:G13"/>
    <mergeCell ref="H12:H13"/>
    <mergeCell ref="I4:I5"/>
    <mergeCell ref="I7:I11"/>
    <mergeCell ref="I12:I13"/>
    <mergeCell ref="I14:I20"/>
    <mergeCell ref="I21:I27"/>
    <mergeCell ref="J4:J5"/>
    <mergeCell ref="J7:J11"/>
    <mergeCell ref="J12:J13"/>
    <mergeCell ref="J14:J20"/>
    <mergeCell ref="J21:J27"/>
    <mergeCell ref="K4:K5"/>
    <mergeCell ref="K7:K11"/>
    <mergeCell ref="K12:K13"/>
    <mergeCell ref="K14:K20"/>
    <mergeCell ref="K21:K27"/>
    <mergeCell ref="L4:L5"/>
    <mergeCell ref="L7:L11"/>
    <mergeCell ref="L12:L13"/>
    <mergeCell ref="L14:L20"/>
    <mergeCell ref="L21:L27"/>
    <mergeCell ref="M4:M5"/>
    <mergeCell ref="M7:M11"/>
    <mergeCell ref="M12:M13"/>
    <mergeCell ref="M14:M20"/>
    <mergeCell ref="M21:M27"/>
    <mergeCell ref="N4:N5"/>
    <mergeCell ref="N7:N11"/>
    <mergeCell ref="N12:N13"/>
    <mergeCell ref="N14:N20"/>
    <mergeCell ref="N21:N27"/>
    <mergeCell ref="O4:O5"/>
    <mergeCell ref="O7:O11"/>
    <mergeCell ref="O12:O13"/>
    <mergeCell ref="O14:O20"/>
    <mergeCell ref="O21:O27"/>
    <mergeCell ref="P4:P5"/>
    <mergeCell ref="P7:P11"/>
    <mergeCell ref="P12:P13"/>
    <mergeCell ref="P14:P20"/>
    <mergeCell ref="P21:P27"/>
    <mergeCell ref="Q4:Q5"/>
    <mergeCell ref="Q7:Q11"/>
    <mergeCell ref="Q12:Q13"/>
    <mergeCell ref="Q14:Q20"/>
    <mergeCell ref="Q21:Q27"/>
    <mergeCell ref="R4:R5"/>
    <mergeCell ref="R7:R11"/>
    <mergeCell ref="R12:R13"/>
    <mergeCell ref="R14:R20"/>
    <mergeCell ref="R21:R27"/>
    <mergeCell ref="S4:S5"/>
    <mergeCell ref="S7:S11"/>
    <mergeCell ref="S12:S13"/>
    <mergeCell ref="S14:S20"/>
    <mergeCell ref="S21:S27"/>
    <mergeCell ref="T4:T5"/>
    <mergeCell ref="T7:T11"/>
    <mergeCell ref="T12:T13"/>
    <mergeCell ref="T14:T20"/>
    <mergeCell ref="T21:T27"/>
    <mergeCell ref="U4:U5"/>
    <mergeCell ref="U7:U11"/>
    <mergeCell ref="U12:U13"/>
    <mergeCell ref="U14:U20"/>
    <mergeCell ref="U21:U27"/>
    <mergeCell ref="V4:V5"/>
    <mergeCell ref="V7:V11"/>
    <mergeCell ref="V12:V13"/>
    <mergeCell ref="V14:V20"/>
    <mergeCell ref="V21:V2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中山市代建项目管理办公室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李雨桐</dc:creator>
  <cp:lastModifiedBy>李雨桐</cp:lastModifiedBy>
  <dcterms:created xsi:type="dcterms:W3CDTF">2024-01-31T09:08:00Z</dcterms:created>
  <dcterms:modified xsi:type="dcterms:W3CDTF">2024-02-20T02:18:31Z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4E0A40C899E84E968209E6A6D3F70A52</vt:lpwstr>
  </property>
  <property fmtid="{D5CDD505-2E9C-101B-9397-08002B2CF9AE}" pid="3" name="KSOProductBuildVer">
    <vt:lpwstr>2052-11.8.2.11718</vt:lpwstr>
  </property>
</Properties>
</file>